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S.csf\EX02\"/>
    </mc:Choice>
  </mc:AlternateContent>
  <xr:revisionPtr revIDLastSave="0" documentId="8_{924A1F80-3E1A-429C-9D1E-D3B8A250E7F4}" xr6:coauthVersionLast="36" xr6:coauthVersionMax="36" xr10:uidLastSave="{00000000-0000-0000-0000-000000000000}"/>
  <bookViews>
    <workbookView xWindow="0" yWindow="0" windowWidth="21600" windowHeight="9480" activeTab="4" xr2:uid="{C0EA0138-4935-40FD-B81F-9205AB1BBCBE}"/>
  </bookViews>
  <sheets>
    <sheet name="第一季" sheetId="1" r:id="rId1"/>
    <sheet name="第二季" sheetId="2" r:id="rId2"/>
    <sheet name="第三季" sheetId="3" r:id="rId3"/>
    <sheet name="第四季" sheetId="4" r:id="rId4"/>
    <sheet name="年度報表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C2" i="5"/>
  <c r="D2" i="5"/>
  <c r="N2" i="5"/>
  <c r="O2" i="5"/>
  <c r="P2" i="5"/>
  <c r="E3" i="5"/>
  <c r="F3" i="5"/>
  <c r="G3" i="5"/>
  <c r="N3" i="5"/>
  <c r="O3" i="5"/>
  <c r="P3" i="5"/>
  <c r="H4" i="5"/>
  <c r="H6" i="5" s="1"/>
  <c r="I4" i="5"/>
  <c r="I6" i="5" s="1"/>
  <c r="J4" i="5"/>
  <c r="J6" i="5" s="1"/>
  <c r="N4" i="5"/>
  <c r="O4" i="5"/>
  <c r="P4" i="5"/>
  <c r="K5" i="5"/>
  <c r="K6" i="5" s="1"/>
  <c r="L5" i="5"/>
  <c r="L6" i="5" s="1"/>
  <c r="M5" i="5"/>
  <c r="N5" i="5"/>
  <c r="O5" i="5"/>
  <c r="P5" i="5"/>
  <c r="B6" i="5"/>
  <c r="C6" i="5"/>
  <c r="D6" i="5"/>
  <c r="E6" i="5"/>
  <c r="F6" i="5"/>
  <c r="G6" i="5"/>
  <c r="M6" i="5"/>
  <c r="N6" i="5"/>
  <c r="O6" i="5"/>
  <c r="P6" i="5"/>
  <c r="B7" i="5"/>
  <c r="B11" i="5" s="1"/>
  <c r="C7" i="5"/>
  <c r="D7" i="5"/>
  <c r="N7" i="5"/>
  <c r="O7" i="5"/>
  <c r="P7" i="5"/>
  <c r="E8" i="5"/>
  <c r="F8" i="5"/>
  <c r="G8" i="5"/>
  <c r="N8" i="5"/>
  <c r="O8" i="5"/>
  <c r="P8" i="5"/>
  <c r="H9" i="5"/>
  <c r="H11" i="5" s="1"/>
  <c r="I9" i="5"/>
  <c r="I11" i="5" s="1"/>
  <c r="J9" i="5"/>
  <c r="J11" i="5" s="1"/>
  <c r="N9" i="5"/>
  <c r="O9" i="5"/>
  <c r="P9" i="5"/>
  <c r="K10" i="5"/>
  <c r="K11" i="5" s="1"/>
  <c r="L10" i="5"/>
  <c r="L11" i="5" s="1"/>
  <c r="M10" i="5"/>
  <c r="M11" i="5" s="1"/>
  <c r="N10" i="5"/>
  <c r="O10" i="5"/>
  <c r="P10" i="5"/>
  <c r="C11" i="5"/>
  <c r="D11" i="5"/>
  <c r="E11" i="5"/>
  <c r="F11" i="5"/>
  <c r="G11" i="5"/>
  <c r="N11" i="5"/>
  <c r="O11" i="5"/>
  <c r="P11" i="5"/>
  <c r="B12" i="5"/>
  <c r="B16" i="5" s="1"/>
  <c r="C12" i="5"/>
  <c r="C16" i="5" s="1"/>
  <c r="D12" i="5"/>
  <c r="N12" i="5"/>
  <c r="O12" i="5"/>
  <c r="P12" i="5"/>
  <c r="E13" i="5"/>
  <c r="F13" i="5"/>
  <c r="G13" i="5"/>
  <c r="N13" i="5"/>
  <c r="O13" i="5"/>
  <c r="P13" i="5"/>
  <c r="H14" i="5"/>
  <c r="H16" i="5" s="1"/>
  <c r="I14" i="5"/>
  <c r="I16" i="5" s="1"/>
  <c r="J14" i="5"/>
  <c r="J16" i="5" s="1"/>
  <c r="N14" i="5"/>
  <c r="O14" i="5"/>
  <c r="P14" i="5"/>
  <c r="K15" i="5"/>
  <c r="K16" i="5" s="1"/>
  <c r="L15" i="5"/>
  <c r="L16" i="5" s="1"/>
  <c r="M15" i="5"/>
  <c r="M16" i="5" s="1"/>
  <c r="N15" i="5"/>
  <c r="N16" i="5" s="1"/>
  <c r="O15" i="5"/>
  <c r="P15" i="5"/>
  <c r="D16" i="5"/>
  <c r="E16" i="5"/>
  <c r="F16" i="5"/>
  <c r="G16" i="5"/>
  <c r="O16" i="5"/>
  <c r="P16" i="5"/>
  <c r="B17" i="5"/>
  <c r="B21" i="5" s="1"/>
  <c r="C17" i="5"/>
  <c r="C21" i="5" s="1"/>
  <c r="D17" i="5"/>
  <c r="D21" i="5" s="1"/>
  <c r="N17" i="5"/>
  <c r="O17" i="5"/>
  <c r="P17" i="5"/>
  <c r="E18" i="5"/>
  <c r="F18" i="5"/>
  <c r="G18" i="5"/>
  <c r="N18" i="5"/>
  <c r="O18" i="5"/>
  <c r="P18" i="5"/>
  <c r="H19" i="5"/>
  <c r="H21" i="5" s="1"/>
  <c r="I19" i="5"/>
  <c r="I21" i="5" s="1"/>
  <c r="J19" i="5"/>
  <c r="J21" i="5" s="1"/>
  <c r="N19" i="5"/>
  <c r="O19" i="5"/>
  <c r="P19" i="5"/>
  <c r="K20" i="5"/>
  <c r="K21" i="5" s="1"/>
  <c r="L20" i="5"/>
  <c r="L21" i="5" s="1"/>
  <c r="M20" i="5"/>
  <c r="M21" i="5" s="1"/>
  <c r="N20" i="5"/>
  <c r="N21" i="5" s="1"/>
  <c r="O20" i="5"/>
  <c r="O21" i="5" s="1"/>
  <c r="P20" i="5"/>
  <c r="E21" i="5"/>
  <c r="F21" i="5"/>
  <c r="G21" i="5"/>
  <c r="P21" i="5"/>
  <c r="B22" i="5"/>
  <c r="B26" i="5" s="1"/>
  <c r="C22" i="5"/>
  <c r="C26" i="5" s="1"/>
  <c r="D22" i="5"/>
  <c r="D26" i="5" s="1"/>
  <c r="N22" i="5"/>
  <c r="N26" i="5" s="1"/>
  <c r="O22" i="5"/>
  <c r="P22" i="5"/>
  <c r="E23" i="5"/>
  <c r="F23" i="5"/>
  <c r="G23" i="5"/>
  <c r="N23" i="5"/>
  <c r="O23" i="5"/>
  <c r="P23" i="5"/>
  <c r="H24" i="5"/>
  <c r="H26" i="5" s="1"/>
  <c r="I24" i="5"/>
  <c r="I26" i="5" s="1"/>
  <c r="J24" i="5"/>
  <c r="J26" i="5" s="1"/>
  <c r="N24" i="5"/>
  <c r="O24" i="5"/>
  <c r="P24" i="5"/>
  <c r="K25" i="5"/>
  <c r="K26" i="5" s="1"/>
  <c r="L25" i="5"/>
  <c r="L26" i="5" s="1"/>
  <c r="M25" i="5"/>
  <c r="M26" i="5" s="1"/>
  <c r="N25" i="5"/>
  <c r="O25" i="5"/>
  <c r="O26" i="5" s="1"/>
  <c r="P25" i="5"/>
  <c r="P26" i="5" s="1"/>
  <c r="E26" i="5"/>
  <c r="F26" i="5"/>
  <c r="G26" i="5"/>
  <c r="B27" i="5"/>
  <c r="C27" i="5"/>
  <c r="C31" i="5" s="1"/>
  <c r="D27" i="5"/>
  <c r="D31" i="5" s="1"/>
  <c r="N27" i="5"/>
  <c r="N31" i="5" s="1"/>
  <c r="O27" i="5"/>
  <c r="O31" i="5" s="1"/>
  <c r="P27" i="5"/>
  <c r="E28" i="5"/>
  <c r="F28" i="5"/>
  <c r="G28" i="5"/>
  <c r="N28" i="5"/>
  <c r="O28" i="5"/>
  <c r="P28" i="5"/>
  <c r="H29" i="5"/>
  <c r="H31" i="5" s="1"/>
  <c r="I29" i="5"/>
  <c r="I31" i="5" s="1"/>
  <c r="J29" i="5"/>
  <c r="J31" i="5" s="1"/>
  <c r="N29" i="5"/>
  <c r="O29" i="5"/>
  <c r="P29" i="5"/>
  <c r="K30" i="5"/>
  <c r="K31" i="5" s="1"/>
  <c r="L30" i="5"/>
  <c r="L31" i="5" s="1"/>
  <c r="M30" i="5"/>
  <c r="M31" i="5" s="1"/>
  <c r="N30" i="5"/>
  <c r="O30" i="5"/>
  <c r="P30" i="5"/>
  <c r="P31" i="5" s="1"/>
  <c r="B31" i="5"/>
  <c r="E31" i="5"/>
  <c r="F31" i="5"/>
  <c r="G31" i="5"/>
  <c r="B32" i="5"/>
  <c r="C32" i="5"/>
  <c r="D32" i="5"/>
  <c r="D36" i="5" s="1"/>
  <c r="N32" i="5"/>
  <c r="N36" i="5" s="1"/>
  <c r="O32" i="5"/>
  <c r="O36" i="5" s="1"/>
  <c r="P32" i="5"/>
  <c r="P36" i="5" s="1"/>
  <c r="E33" i="5"/>
  <c r="F33" i="5"/>
  <c r="G33" i="5"/>
  <c r="N33" i="5"/>
  <c r="O33" i="5"/>
  <c r="P33" i="5"/>
  <c r="H34" i="5"/>
  <c r="H36" i="5" s="1"/>
  <c r="I34" i="5"/>
  <c r="I36" i="5" s="1"/>
  <c r="J34" i="5"/>
  <c r="J36" i="5" s="1"/>
  <c r="N34" i="5"/>
  <c r="O34" i="5"/>
  <c r="P34" i="5"/>
  <c r="K35" i="5"/>
  <c r="K36" i="5" s="1"/>
  <c r="L35" i="5"/>
  <c r="L36" i="5" s="1"/>
  <c r="M35" i="5"/>
  <c r="M36" i="5" s="1"/>
  <c r="N35" i="5"/>
  <c r="O35" i="5"/>
  <c r="P35" i="5"/>
  <c r="B36" i="5"/>
  <c r="C36" i="5"/>
  <c r="E36" i="5"/>
  <c r="F36" i="5"/>
  <c r="G36" i="5"/>
  <c r="B37" i="5"/>
  <c r="C37" i="5"/>
  <c r="D37" i="5"/>
  <c r="N37" i="5"/>
  <c r="N41" i="5" s="1"/>
  <c r="O37" i="5"/>
  <c r="O41" i="5" s="1"/>
  <c r="P37" i="5"/>
  <c r="P41" i="5" s="1"/>
  <c r="E38" i="5"/>
  <c r="E41" i="5" s="1"/>
  <c r="F38" i="5"/>
  <c r="G38" i="5"/>
  <c r="N38" i="5"/>
  <c r="O38" i="5"/>
  <c r="P38" i="5"/>
  <c r="H39" i="5"/>
  <c r="H41" i="5" s="1"/>
  <c r="I39" i="5"/>
  <c r="I41" i="5" s="1"/>
  <c r="J39" i="5"/>
  <c r="J41" i="5" s="1"/>
  <c r="N39" i="5"/>
  <c r="O39" i="5"/>
  <c r="P39" i="5"/>
  <c r="K40" i="5"/>
  <c r="K41" i="5" s="1"/>
  <c r="L40" i="5"/>
  <c r="L41" i="5" s="1"/>
  <c r="M40" i="5"/>
  <c r="M41" i="5" s="1"/>
  <c r="N40" i="5"/>
  <c r="O40" i="5"/>
  <c r="P40" i="5"/>
  <c r="B41" i="5"/>
  <c r="C41" i="5"/>
  <c r="D41" i="5"/>
  <c r="F41" i="5"/>
  <c r="G41" i="5"/>
  <c r="B42" i="5"/>
  <c r="C42" i="5"/>
  <c r="D42" i="5"/>
  <c r="N42" i="5"/>
  <c r="N46" i="5" s="1"/>
  <c r="O42" i="5"/>
  <c r="O46" i="5" s="1"/>
  <c r="P42" i="5"/>
  <c r="P46" i="5" s="1"/>
  <c r="E43" i="5"/>
  <c r="F43" i="5"/>
  <c r="F46" i="5" s="1"/>
  <c r="G43" i="5"/>
  <c r="N43" i="5"/>
  <c r="O43" i="5"/>
  <c r="P43" i="5"/>
  <c r="H44" i="5"/>
  <c r="H46" i="5" s="1"/>
  <c r="I44" i="5"/>
  <c r="I46" i="5" s="1"/>
  <c r="J44" i="5"/>
  <c r="J46" i="5" s="1"/>
  <c r="N44" i="5"/>
  <c r="O44" i="5"/>
  <c r="P44" i="5"/>
  <c r="K45" i="5"/>
  <c r="K46" i="5" s="1"/>
  <c r="L45" i="5"/>
  <c r="L46" i="5" s="1"/>
  <c r="M45" i="5"/>
  <c r="M46" i="5" s="1"/>
  <c r="N45" i="5"/>
  <c r="O45" i="5"/>
  <c r="P45" i="5"/>
  <c r="B46" i="5"/>
  <c r="C46" i="5"/>
  <c r="D46" i="5"/>
  <c r="E46" i="5"/>
  <c r="G46" i="5"/>
  <c r="B47" i="5"/>
  <c r="C47" i="5"/>
  <c r="D47" i="5"/>
  <c r="N47" i="5"/>
  <c r="N51" i="5" s="1"/>
  <c r="O47" i="5"/>
  <c r="O51" i="5" s="1"/>
  <c r="P47" i="5"/>
  <c r="P51" i="5" s="1"/>
  <c r="E48" i="5"/>
  <c r="F48" i="5"/>
  <c r="G48" i="5"/>
  <c r="G51" i="5" s="1"/>
  <c r="N48" i="5"/>
  <c r="O48" i="5"/>
  <c r="P48" i="5"/>
  <c r="H49" i="5"/>
  <c r="H51" i="5" s="1"/>
  <c r="I49" i="5"/>
  <c r="I51" i="5" s="1"/>
  <c r="J49" i="5"/>
  <c r="J51" i="5" s="1"/>
  <c r="N49" i="5"/>
  <c r="O49" i="5"/>
  <c r="P49" i="5"/>
  <c r="K50" i="5"/>
  <c r="K51" i="5" s="1"/>
  <c r="L50" i="5"/>
  <c r="L51" i="5" s="1"/>
  <c r="M50" i="5"/>
  <c r="M51" i="5" s="1"/>
  <c r="N50" i="5"/>
  <c r="O50" i="5"/>
  <c r="P50" i="5"/>
  <c r="B51" i="5"/>
  <c r="C51" i="5"/>
  <c r="D51" i="5"/>
  <c r="E51" i="5"/>
  <c r="F51" i="5"/>
  <c r="G11" i="2"/>
  <c r="G11" i="3"/>
  <c r="G11" i="4"/>
  <c r="G11" i="1"/>
  <c r="F11" i="2"/>
  <c r="F11" i="3"/>
  <c r="F11" i="4"/>
  <c r="F11" i="1"/>
  <c r="E11" i="2"/>
  <c r="E11" i="3"/>
  <c r="E11" i="4"/>
  <c r="E11" i="1"/>
  <c r="G3" i="2"/>
  <c r="G4" i="2"/>
  <c r="G5" i="2"/>
  <c r="G6" i="2"/>
  <c r="G7" i="2"/>
  <c r="G8" i="2"/>
  <c r="G9" i="2"/>
  <c r="G10" i="2"/>
  <c r="G3" i="3"/>
  <c r="G4" i="3"/>
  <c r="G5" i="3"/>
  <c r="G6" i="3"/>
  <c r="G7" i="3"/>
  <c r="G8" i="3"/>
  <c r="G9" i="3"/>
  <c r="G10" i="3"/>
  <c r="G3" i="4"/>
  <c r="G4" i="4"/>
  <c r="G5" i="4"/>
  <c r="G6" i="4"/>
  <c r="G7" i="4"/>
  <c r="G8" i="4"/>
  <c r="G9" i="4"/>
  <c r="G10" i="4"/>
  <c r="G3" i="1"/>
  <c r="G4" i="1"/>
  <c r="G5" i="1"/>
  <c r="G6" i="1"/>
  <c r="G7" i="1"/>
  <c r="G8" i="1"/>
  <c r="G9" i="1"/>
  <c r="G10" i="1"/>
  <c r="G2" i="2"/>
  <c r="G2" i="3"/>
  <c r="G2" i="4"/>
  <c r="G2" i="1"/>
  <c r="F3" i="2"/>
  <c r="F4" i="2"/>
  <c r="F5" i="2"/>
  <c r="F6" i="2"/>
  <c r="F7" i="2"/>
  <c r="F8" i="2"/>
  <c r="F9" i="2"/>
  <c r="F10" i="2"/>
  <c r="F3" i="3"/>
  <c r="F4" i="3"/>
  <c r="F5" i="3"/>
  <c r="F6" i="3"/>
  <c r="F7" i="3"/>
  <c r="F8" i="3"/>
  <c r="F9" i="3"/>
  <c r="F10" i="3"/>
  <c r="F3" i="4"/>
  <c r="F4" i="4"/>
  <c r="F5" i="4"/>
  <c r="F6" i="4"/>
  <c r="F7" i="4"/>
  <c r="F8" i="4"/>
  <c r="F9" i="4"/>
  <c r="F10" i="4"/>
  <c r="F3" i="1"/>
  <c r="F4" i="1"/>
  <c r="F5" i="1"/>
  <c r="F6" i="1"/>
  <c r="F7" i="1"/>
  <c r="F8" i="1"/>
  <c r="F9" i="1"/>
  <c r="F10" i="1"/>
  <c r="F2" i="2"/>
  <c r="F2" i="3"/>
  <c r="F2" i="4"/>
  <c r="F2" i="1"/>
  <c r="E3" i="2"/>
  <c r="E4" i="2"/>
  <c r="E5" i="2"/>
  <c r="E6" i="2"/>
  <c r="E7" i="2"/>
  <c r="E8" i="2"/>
  <c r="E9" i="2"/>
  <c r="E10" i="2"/>
  <c r="E3" i="3"/>
  <c r="E4" i="3"/>
  <c r="E5" i="3"/>
  <c r="E6" i="3"/>
  <c r="E7" i="3"/>
  <c r="E8" i="3"/>
  <c r="E9" i="3"/>
  <c r="E10" i="3"/>
  <c r="E3" i="4"/>
  <c r="E4" i="4"/>
  <c r="E5" i="4"/>
  <c r="E6" i="4"/>
  <c r="E7" i="4"/>
  <c r="E8" i="4"/>
  <c r="E9" i="4"/>
  <c r="E10" i="4"/>
  <c r="E3" i="1"/>
  <c r="E4" i="1"/>
  <c r="E5" i="1"/>
  <c r="E6" i="1"/>
  <c r="E7" i="1"/>
  <c r="E8" i="1"/>
  <c r="E9" i="1"/>
  <c r="E10" i="1"/>
  <c r="E2" i="2"/>
  <c r="E2" i="3"/>
  <c r="E2" i="4"/>
  <c r="E2" i="1"/>
  <c r="B11" i="1"/>
  <c r="C11" i="1"/>
  <c r="D11" i="1"/>
  <c r="B11" i="4"/>
  <c r="C11" i="4"/>
  <c r="D11" i="4"/>
  <c r="B11" i="3"/>
  <c r="C11" i="3"/>
  <c r="D11" i="3"/>
  <c r="B11" i="2"/>
  <c r="C11" i="2"/>
  <c r="D11" i="2"/>
</calcChain>
</file>

<file path=xl/sharedStrings.xml><?xml version="1.0" encoding="utf-8"?>
<sst xmlns="http://schemas.openxmlformats.org/spreadsheetml/2006/main" count="93" uniqueCount="26">
  <si>
    <t>項目</t>
  </si>
  <si>
    <t>一月</t>
  </si>
  <si>
    <t>二月</t>
  </si>
  <si>
    <t>三月</t>
  </si>
  <si>
    <t>平均</t>
  </si>
  <si>
    <t>合計</t>
  </si>
  <si>
    <t>標準差</t>
  </si>
  <si>
    <t>銷貨成本</t>
  </si>
  <si>
    <t>薪水</t>
  </si>
  <si>
    <t>房租</t>
  </si>
  <si>
    <t>折舊</t>
  </si>
  <si>
    <t>出差費</t>
  </si>
  <si>
    <t>其它</t>
  </si>
  <si>
    <t>維護費用</t>
  </si>
  <si>
    <t>辦公室用品</t>
  </si>
  <si>
    <t>郵費</t>
  </si>
  <si>
    <t>總計項目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</si>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</sst>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??_);_(@_)"/>
    <numFmt numFmtId="177" formatCode="_(&quot;$&quot;* #,##0_);_(&quot;$&quot;* \(#,##0\);_(&quot;$&quot;* &quot;-&quot;??_);_(@_)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2" borderId="7" xfId="0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177" fontId="0" fillId="2" borderId="8" xfId="0" applyNumberFormat="1" applyFill="1" applyBorder="1">
      <alignment vertical="center"/>
    </xf>
    <xf numFmtId="177" fontId="0" fillId="2" borderId="9" xfId="0" applyNumberFormat="1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B39-6EC8-4211-B824-1A3526D3D4FE}">
  <sheetPr>
    <tabColor rgb="FFFFC000"/>
  </sheetPr>
  <dimension ref="A1:G11"/>
  <sheetViews>
    <sheetView workbookViewId="0">
      <selection activeCell="G11" sqref="G11"/>
    </sheetView>
  </sheetViews>
  <sheetFormatPr defaultRowHeight="16.5" x14ac:dyDescent="0.25"/>
  <cols>
    <col min="1" max="7" width="13" customWidth="1"/>
  </cols>
  <sheetData>
    <row r="1" spans="1:7" ht="20.100000000000001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ht="20.100000000000001" customHeight="1" x14ac:dyDescent="0.25">
      <c r="A2" s="1" t="s">
        <v>7</v>
      </c>
      <c r="B2" s="9">
        <v>1100000</v>
      </c>
      <c r="C2" s="9">
        <v>1300000</v>
      </c>
      <c r="D2" s="9">
        <v>1500000</v>
      </c>
      <c r="E2" s="10">
        <f>AVERAGE(B2:D2)</f>
        <v>1300000</v>
      </c>
      <c r="F2" s="10">
        <f>SUM(B2:D2)</f>
        <v>3900000</v>
      </c>
      <c r="G2" s="11">
        <f>ROUND(_xlfn.STDEV.S(B2:D2),0)</f>
        <v>200000</v>
      </c>
    </row>
    <row r="3" spans="1:7" ht="20.100000000000001" customHeight="1" x14ac:dyDescent="0.25">
      <c r="A3" s="1" t="s">
        <v>8</v>
      </c>
      <c r="B3" s="9">
        <v>815000</v>
      </c>
      <c r="C3" s="9">
        <v>845000</v>
      </c>
      <c r="D3" s="9">
        <v>870000</v>
      </c>
      <c r="E3" s="10">
        <f t="shared" ref="E3:E10" si="0">AVERAGE(B3:D3)</f>
        <v>843333.33333333337</v>
      </c>
      <c r="F3" s="10">
        <f t="shared" ref="F3:F10" si="1">SUM(B3:D3)</f>
        <v>2530000</v>
      </c>
      <c r="G3" s="11">
        <f t="shared" ref="G3:G10" si="2">ROUND(_xlfn.STDEV.S(B3:D3),0)</f>
        <v>27538</v>
      </c>
    </row>
    <row r="4" spans="1:7" ht="20.100000000000001" customHeight="1" x14ac:dyDescent="0.25">
      <c r="A4" s="1" t="s">
        <v>9</v>
      </c>
      <c r="B4" s="9">
        <v>185000</v>
      </c>
      <c r="C4" s="9">
        <v>185000</v>
      </c>
      <c r="D4" s="9">
        <v>185000</v>
      </c>
      <c r="E4" s="10">
        <f t="shared" si="0"/>
        <v>185000</v>
      </c>
      <c r="F4" s="10">
        <f t="shared" si="1"/>
        <v>555000</v>
      </c>
      <c r="G4" s="11">
        <f t="shared" si="2"/>
        <v>0</v>
      </c>
    </row>
    <row r="5" spans="1:7" ht="20.100000000000001" customHeight="1" x14ac:dyDescent="0.25">
      <c r="A5" s="1" t="s">
        <v>10</v>
      </c>
      <c r="B5" s="9">
        <v>100000</v>
      </c>
      <c r="C5" s="9">
        <v>100000</v>
      </c>
      <c r="D5" s="9">
        <v>100000</v>
      </c>
      <c r="E5" s="10">
        <f t="shared" si="0"/>
        <v>100000</v>
      </c>
      <c r="F5" s="10">
        <f t="shared" si="1"/>
        <v>300000</v>
      </c>
      <c r="G5" s="11">
        <f t="shared" si="2"/>
        <v>0</v>
      </c>
    </row>
    <row r="6" spans="1:7" ht="20.100000000000001" customHeight="1" x14ac:dyDescent="0.25">
      <c r="A6" s="1" t="s">
        <v>11</v>
      </c>
      <c r="B6" s="9">
        <v>60000</v>
      </c>
      <c r="C6" s="9">
        <v>80000</v>
      </c>
      <c r="D6" s="9">
        <v>100000</v>
      </c>
      <c r="E6" s="10">
        <f t="shared" si="0"/>
        <v>80000</v>
      </c>
      <c r="F6" s="10">
        <f t="shared" si="1"/>
        <v>240000</v>
      </c>
      <c r="G6" s="11">
        <f t="shared" si="2"/>
        <v>20000</v>
      </c>
    </row>
    <row r="7" spans="1:7" ht="20.100000000000001" customHeight="1" x14ac:dyDescent="0.25">
      <c r="A7" s="1" t="s">
        <v>12</v>
      </c>
      <c r="B7" s="9">
        <v>59000</v>
      </c>
      <c r="C7" s="9">
        <v>55000</v>
      </c>
      <c r="D7" s="9">
        <v>60000</v>
      </c>
      <c r="E7" s="10">
        <f t="shared" si="0"/>
        <v>58000</v>
      </c>
      <c r="F7" s="10">
        <f t="shared" si="1"/>
        <v>174000</v>
      </c>
      <c r="G7" s="11">
        <f t="shared" si="2"/>
        <v>2646</v>
      </c>
    </row>
    <row r="8" spans="1:7" ht="20.100000000000001" customHeight="1" x14ac:dyDescent="0.25">
      <c r="A8" s="1" t="s">
        <v>13</v>
      </c>
      <c r="B8" s="9">
        <v>40000</v>
      </c>
      <c r="C8" s="9">
        <v>50000</v>
      </c>
      <c r="D8" s="9">
        <v>60000</v>
      </c>
      <c r="E8" s="10">
        <f t="shared" si="0"/>
        <v>50000</v>
      </c>
      <c r="F8" s="10">
        <f t="shared" si="1"/>
        <v>150000</v>
      </c>
      <c r="G8" s="11">
        <f t="shared" si="2"/>
        <v>10000</v>
      </c>
    </row>
    <row r="9" spans="1:7" ht="20.100000000000001" customHeight="1" x14ac:dyDescent="0.25">
      <c r="A9" s="1" t="s">
        <v>14</v>
      </c>
      <c r="B9" s="9">
        <v>20000</v>
      </c>
      <c r="C9" s="9">
        <v>22000</v>
      </c>
      <c r="D9" s="9">
        <v>25000</v>
      </c>
      <c r="E9" s="10">
        <f t="shared" si="0"/>
        <v>22333.333333333332</v>
      </c>
      <c r="F9" s="10">
        <f t="shared" si="1"/>
        <v>67000</v>
      </c>
      <c r="G9" s="11">
        <f t="shared" si="2"/>
        <v>2517</v>
      </c>
    </row>
    <row r="10" spans="1:7" ht="20.100000000000001" customHeight="1" x14ac:dyDescent="0.25">
      <c r="A10" s="1" t="s">
        <v>15</v>
      </c>
      <c r="B10" s="9">
        <v>5000</v>
      </c>
      <c r="C10" s="9">
        <v>4000</v>
      </c>
      <c r="D10" s="9">
        <v>6000</v>
      </c>
      <c r="E10" s="10">
        <f t="shared" si="0"/>
        <v>5000</v>
      </c>
      <c r="F10" s="10">
        <f t="shared" si="1"/>
        <v>15000</v>
      </c>
      <c r="G10" s="11">
        <f t="shared" si="2"/>
        <v>1000</v>
      </c>
    </row>
    <row r="11" spans="1:7" ht="20.100000000000001" customHeight="1" thickBot="1" x14ac:dyDescent="0.3">
      <c r="A11" s="2" t="s">
        <v>16</v>
      </c>
      <c r="B11" s="12">
        <f t="shared" ref="B11:D11" si="3">SUM(B2:B10)</f>
        <v>2384000</v>
      </c>
      <c r="C11" s="12">
        <f t="shared" si="3"/>
        <v>2641000</v>
      </c>
      <c r="D11" s="12">
        <f t="shared" si="3"/>
        <v>2906000</v>
      </c>
      <c r="E11" s="12">
        <f>AVERAGE(B2:D10)</f>
        <v>293740.74074074073</v>
      </c>
      <c r="F11" s="12">
        <f>SUM(B2:D10)</f>
        <v>7931000</v>
      </c>
      <c r="G11" s="13">
        <f>ROUND(_xlfn.STDEV.S(B2:D10),0)</f>
        <v>444088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D64F-7876-43DC-BA44-F20FEE19924C}">
  <sheetPr>
    <tabColor rgb="FFFFC000"/>
  </sheetPr>
  <dimension ref="A1:G11"/>
  <sheetViews>
    <sheetView workbookViewId="0">
      <selection activeCell="G11" sqref="G11"/>
    </sheetView>
  </sheetViews>
  <sheetFormatPr defaultRowHeight="16.5" x14ac:dyDescent="0.25"/>
  <cols>
    <col min="1" max="7" width="13" customWidth="1"/>
  </cols>
  <sheetData>
    <row r="1" spans="1:7" ht="20.100000000000001" customHeight="1" x14ac:dyDescent="0.25">
      <c r="A1" s="6" t="s">
        <v>0</v>
      </c>
      <c r="B1" s="7" t="s">
        <v>17</v>
      </c>
      <c r="C1" s="7" t="s">
        <v>18</v>
      </c>
      <c r="D1" s="7" t="s">
        <v>19</v>
      </c>
      <c r="E1" s="7" t="s">
        <v>4</v>
      </c>
      <c r="F1" s="7" t="s">
        <v>5</v>
      </c>
      <c r="G1" s="8" t="s">
        <v>6</v>
      </c>
    </row>
    <row r="2" spans="1:7" ht="20.100000000000001" customHeight="1" x14ac:dyDescent="0.25">
      <c r="A2" s="1" t="s">
        <v>7</v>
      </c>
      <c r="B2" s="9">
        <v>1023000</v>
      </c>
      <c r="C2" s="9">
        <v>1209000</v>
      </c>
      <c r="D2" s="9">
        <v>1395000</v>
      </c>
      <c r="E2" s="10">
        <f>AVERAGE(B2:D2)</f>
        <v>1209000</v>
      </c>
      <c r="F2" s="10">
        <f>SUM(B2:D2)</f>
        <v>3627000</v>
      </c>
      <c r="G2" s="11">
        <f>ROUND(_xlfn.STDEV.S(B2:D2),0)</f>
        <v>186000</v>
      </c>
    </row>
    <row r="3" spans="1:7" ht="20.100000000000001" customHeight="1" x14ac:dyDescent="0.25">
      <c r="A3" s="1" t="s">
        <v>8</v>
      </c>
      <c r="B3" s="9">
        <v>758000</v>
      </c>
      <c r="C3" s="9">
        <v>786000</v>
      </c>
      <c r="D3" s="9">
        <v>809000</v>
      </c>
      <c r="E3" s="10">
        <f t="shared" ref="E3:E10" si="0">AVERAGE(B3:D3)</f>
        <v>784333.33333333337</v>
      </c>
      <c r="F3" s="10">
        <f t="shared" ref="F3:F10" si="1">SUM(B3:D3)</f>
        <v>2353000</v>
      </c>
      <c r="G3" s="11">
        <f t="shared" ref="G3:G10" si="2">ROUND(_xlfn.STDEV.S(B3:D3),0)</f>
        <v>25541</v>
      </c>
    </row>
    <row r="4" spans="1:7" ht="20.100000000000001" customHeight="1" x14ac:dyDescent="0.25">
      <c r="A4" s="1" t="s">
        <v>9</v>
      </c>
      <c r="B4" s="9">
        <v>172000</v>
      </c>
      <c r="C4" s="9">
        <v>172000</v>
      </c>
      <c r="D4" s="9">
        <v>172000</v>
      </c>
      <c r="E4" s="10">
        <f t="shared" si="0"/>
        <v>172000</v>
      </c>
      <c r="F4" s="10">
        <f t="shared" si="1"/>
        <v>516000</v>
      </c>
      <c r="G4" s="11">
        <f t="shared" si="2"/>
        <v>0</v>
      </c>
    </row>
    <row r="5" spans="1:7" ht="20.100000000000001" customHeight="1" x14ac:dyDescent="0.25">
      <c r="A5" s="1" t="s">
        <v>10</v>
      </c>
      <c r="B5" s="9">
        <v>93000</v>
      </c>
      <c r="C5" s="9">
        <v>93000</v>
      </c>
      <c r="D5" s="9">
        <v>93000</v>
      </c>
      <c r="E5" s="10">
        <f t="shared" si="0"/>
        <v>93000</v>
      </c>
      <c r="F5" s="10">
        <f t="shared" si="1"/>
        <v>279000</v>
      </c>
      <c r="G5" s="11">
        <f t="shared" si="2"/>
        <v>0</v>
      </c>
    </row>
    <row r="6" spans="1:7" ht="20.100000000000001" customHeight="1" x14ac:dyDescent="0.25">
      <c r="A6" s="1" t="s">
        <v>11</v>
      </c>
      <c r="B6" s="9">
        <v>55000</v>
      </c>
      <c r="C6" s="9">
        <v>74000</v>
      </c>
      <c r="D6" s="9">
        <v>93000</v>
      </c>
      <c r="E6" s="10">
        <f t="shared" si="0"/>
        <v>74000</v>
      </c>
      <c r="F6" s="10">
        <f t="shared" si="1"/>
        <v>222000</v>
      </c>
      <c r="G6" s="11">
        <f t="shared" si="2"/>
        <v>19000</v>
      </c>
    </row>
    <row r="7" spans="1:7" ht="20.100000000000001" customHeight="1" x14ac:dyDescent="0.25">
      <c r="A7" s="1" t="s">
        <v>12</v>
      </c>
      <c r="B7" s="9">
        <v>54000</v>
      </c>
      <c r="C7" s="9">
        <v>51000</v>
      </c>
      <c r="D7" s="9">
        <v>55000</v>
      </c>
      <c r="E7" s="10">
        <f t="shared" si="0"/>
        <v>53333.333333333336</v>
      </c>
      <c r="F7" s="10">
        <f t="shared" si="1"/>
        <v>160000</v>
      </c>
      <c r="G7" s="11">
        <f t="shared" si="2"/>
        <v>2082</v>
      </c>
    </row>
    <row r="8" spans="1:7" ht="20.100000000000001" customHeight="1" x14ac:dyDescent="0.25">
      <c r="A8" s="1" t="s">
        <v>13</v>
      </c>
      <c r="B8" s="9">
        <v>37000</v>
      </c>
      <c r="C8" s="9">
        <v>46000</v>
      </c>
      <c r="D8" s="9">
        <v>55000</v>
      </c>
      <c r="E8" s="10">
        <f t="shared" si="0"/>
        <v>46000</v>
      </c>
      <c r="F8" s="10">
        <f t="shared" si="1"/>
        <v>138000</v>
      </c>
      <c r="G8" s="11">
        <f t="shared" si="2"/>
        <v>9000</v>
      </c>
    </row>
    <row r="9" spans="1:7" ht="20.100000000000001" customHeight="1" x14ac:dyDescent="0.25">
      <c r="A9" s="1" t="s">
        <v>14</v>
      </c>
      <c r="B9" s="9">
        <v>18000</v>
      </c>
      <c r="C9" s="9">
        <v>24000</v>
      </c>
      <c r="D9" s="9">
        <v>18000</v>
      </c>
      <c r="E9" s="10">
        <f t="shared" si="0"/>
        <v>20000</v>
      </c>
      <c r="F9" s="10">
        <f t="shared" si="1"/>
        <v>60000</v>
      </c>
      <c r="G9" s="11">
        <f t="shared" si="2"/>
        <v>3464</v>
      </c>
    </row>
    <row r="10" spans="1:7" ht="20.100000000000001" customHeight="1" x14ac:dyDescent="0.25">
      <c r="A10" s="1" t="s">
        <v>15</v>
      </c>
      <c r="B10" s="9">
        <v>4000</v>
      </c>
      <c r="C10" s="9">
        <v>3000</v>
      </c>
      <c r="D10" s="9">
        <v>5000</v>
      </c>
      <c r="E10" s="10">
        <f t="shared" si="0"/>
        <v>4000</v>
      </c>
      <c r="F10" s="10">
        <f t="shared" si="1"/>
        <v>12000</v>
      </c>
      <c r="G10" s="11">
        <f t="shared" si="2"/>
        <v>1000</v>
      </c>
    </row>
    <row r="11" spans="1:7" ht="20.100000000000001" customHeight="1" thickBot="1" x14ac:dyDescent="0.3">
      <c r="A11" s="2" t="s">
        <v>16</v>
      </c>
      <c r="B11" s="12">
        <f t="shared" ref="B11:D11" si="3">SUM(B2:B10)</f>
        <v>2214000</v>
      </c>
      <c r="C11" s="12">
        <f t="shared" si="3"/>
        <v>2458000</v>
      </c>
      <c r="D11" s="12">
        <f t="shared" si="3"/>
        <v>2695000</v>
      </c>
      <c r="E11" s="12">
        <f>AVERAGE(B2:D10)</f>
        <v>272851.85185185185</v>
      </c>
      <c r="F11" s="12">
        <f>SUM(B2:D10)</f>
        <v>7367000</v>
      </c>
      <c r="G11" s="13">
        <f>ROUND(_xlfn.STDEV.S(B2:D10),0)</f>
        <v>413203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DC37-1ED8-4B32-86C5-5182E24F2477}">
  <sheetPr>
    <tabColor rgb="FFFFC000"/>
  </sheetPr>
  <dimension ref="A1:G11"/>
  <sheetViews>
    <sheetView workbookViewId="0">
      <selection activeCell="G11" sqref="G11"/>
    </sheetView>
  </sheetViews>
  <sheetFormatPr defaultRowHeight="16.5" x14ac:dyDescent="0.25"/>
  <cols>
    <col min="1" max="7" width="13" customWidth="1"/>
  </cols>
  <sheetData>
    <row r="1" spans="1:7" ht="20.100000000000001" customHeight="1" x14ac:dyDescent="0.25">
      <c r="A1" s="6" t="s">
        <v>0</v>
      </c>
      <c r="B1" s="7" t="s">
        <v>20</v>
      </c>
      <c r="C1" s="7" t="s">
        <v>21</v>
      </c>
      <c r="D1" s="7" t="s">
        <v>22</v>
      </c>
      <c r="E1" s="7" t="s">
        <v>4</v>
      </c>
      <c r="F1" s="7" t="s">
        <v>5</v>
      </c>
      <c r="G1" s="8" t="s">
        <v>6</v>
      </c>
    </row>
    <row r="2" spans="1:7" ht="20.100000000000001" customHeight="1" x14ac:dyDescent="0.25">
      <c r="A2" s="1" t="s">
        <v>7</v>
      </c>
      <c r="B2" s="9">
        <v>1142000</v>
      </c>
      <c r="C2" s="9">
        <v>1349000</v>
      </c>
      <c r="D2" s="9">
        <v>1557000</v>
      </c>
      <c r="E2" s="10">
        <f>AVERAGE(B2:D2)</f>
        <v>1349333.3333333333</v>
      </c>
      <c r="F2" s="10">
        <f>SUM(B2:D2)</f>
        <v>4048000</v>
      </c>
      <c r="G2" s="11">
        <f>ROUND(_xlfn.STDEV.S(B2:D2),0)</f>
        <v>207500</v>
      </c>
    </row>
    <row r="3" spans="1:7" ht="20.100000000000001" customHeight="1" x14ac:dyDescent="0.25">
      <c r="A3" s="1" t="s">
        <v>8</v>
      </c>
      <c r="B3" s="9">
        <v>846000</v>
      </c>
      <c r="C3" s="9">
        <v>877000</v>
      </c>
      <c r="D3" s="9">
        <v>903000</v>
      </c>
      <c r="E3" s="10">
        <f t="shared" ref="E3:E10" si="0">AVERAGE(B3:D3)</f>
        <v>875333.33333333337</v>
      </c>
      <c r="F3" s="10">
        <f t="shared" ref="F3:F10" si="1">SUM(B3:D3)</f>
        <v>2626000</v>
      </c>
      <c r="G3" s="11">
        <f t="shared" ref="G3:G10" si="2">ROUND(_xlfn.STDEV.S(B3:D3),0)</f>
        <v>28537</v>
      </c>
    </row>
    <row r="4" spans="1:7" ht="20.100000000000001" customHeight="1" x14ac:dyDescent="0.25">
      <c r="A4" s="1" t="s">
        <v>9</v>
      </c>
      <c r="B4" s="9">
        <v>192000</v>
      </c>
      <c r="C4" s="9">
        <v>192000</v>
      </c>
      <c r="D4" s="9">
        <v>192000</v>
      </c>
      <c r="E4" s="10">
        <f t="shared" si="0"/>
        <v>192000</v>
      </c>
      <c r="F4" s="10">
        <f t="shared" si="1"/>
        <v>576000</v>
      </c>
      <c r="G4" s="11">
        <f t="shared" si="2"/>
        <v>0</v>
      </c>
    </row>
    <row r="5" spans="1:7" ht="20.100000000000001" customHeight="1" x14ac:dyDescent="0.25">
      <c r="A5" s="1" t="s">
        <v>10</v>
      </c>
      <c r="B5" s="9">
        <v>103000</v>
      </c>
      <c r="C5" s="9">
        <v>103000</v>
      </c>
      <c r="D5" s="9">
        <v>103000</v>
      </c>
      <c r="E5" s="10">
        <f t="shared" si="0"/>
        <v>103000</v>
      </c>
      <c r="F5" s="10">
        <f t="shared" si="1"/>
        <v>309000</v>
      </c>
      <c r="G5" s="11">
        <f t="shared" si="2"/>
        <v>0</v>
      </c>
    </row>
    <row r="6" spans="1:7" ht="20.100000000000001" customHeight="1" x14ac:dyDescent="0.25">
      <c r="A6" s="1" t="s">
        <v>11</v>
      </c>
      <c r="B6" s="9">
        <v>62000</v>
      </c>
      <c r="C6" s="9">
        <v>83000</v>
      </c>
      <c r="D6" s="9">
        <v>103000</v>
      </c>
      <c r="E6" s="10">
        <f t="shared" si="0"/>
        <v>82666.666666666672</v>
      </c>
      <c r="F6" s="10">
        <f t="shared" si="1"/>
        <v>248000</v>
      </c>
      <c r="G6" s="11">
        <f t="shared" si="2"/>
        <v>20502</v>
      </c>
    </row>
    <row r="7" spans="1:7" ht="20.100000000000001" customHeight="1" x14ac:dyDescent="0.25">
      <c r="A7" s="1" t="s">
        <v>12</v>
      </c>
      <c r="B7" s="9">
        <v>61000</v>
      </c>
      <c r="C7" s="9">
        <v>57000</v>
      </c>
      <c r="D7" s="9">
        <v>62000</v>
      </c>
      <c r="E7" s="10">
        <f t="shared" si="0"/>
        <v>60000</v>
      </c>
      <c r="F7" s="10">
        <f t="shared" si="1"/>
        <v>180000</v>
      </c>
      <c r="G7" s="11">
        <f t="shared" si="2"/>
        <v>2646</v>
      </c>
    </row>
    <row r="8" spans="1:7" ht="20.100000000000001" customHeight="1" x14ac:dyDescent="0.25">
      <c r="A8" s="1" t="s">
        <v>13</v>
      </c>
      <c r="B8" s="9">
        <v>41000</v>
      </c>
      <c r="C8" s="9">
        <v>51000</v>
      </c>
      <c r="D8" s="9">
        <v>62000</v>
      </c>
      <c r="E8" s="10">
        <f t="shared" si="0"/>
        <v>51333.333333333336</v>
      </c>
      <c r="F8" s="10">
        <f t="shared" si="1"/>
        <v>154000</v>
      </c>
      <c r="G8" s="11">
        <f t="shared" si="2"/>
        <v>10504</v>
      </c>
    </row>
    <row r="9" spans="1:7" ht="20.100000000000001" customHeight="1" x14ac:dyDescent="0.25">
      <c r="A9" s="1" t="s">
        <v>14</v>
      </c>
      <c r="B9" s="9">
        <v>27000</v>
      </c>
      <c r="C9" s="9">
        <v>33000</v>
      </c>
      <c r="D9" s="9">
        <v>23000</v>
      </c>
      <c r="E9" s="10">
        <f t="shared" si="0"/>
        <v>27666.666666666668</v>
      </c>
      <c r="F9" s="10">
        <f t="shared" si="1"/>
        <v>83000</v>
      </c>
      <c r="G9" s="11">
        <f t="shared" si="2"/>
        <v>5033</v>
      </c>
    </row>
    <row r="10" spans="1:7" ht="20.100000000000001" customHeight="1" x14ac:dyDescent="0.25">
      <c r="A10" s="1" t="s">
        <v>15</v>
      </c>
      <c r="B10" s="9">
        <v>5000</v>
      </c>
      <c r="C10" s="9">
        <v>7000</v>
      </c>
      <c r="D10" s="9">
        <v>6000</v>
      </c>
      <c r="E10" s="10">
        <f t="shared" si="0"/>
        <v>6000</v>
      </c>
      <c r="F10" s="10">
        <f t="shared" si="1"/>
        <v>18000</v>
      </c>
      <c r="G10" s="11">
        <f t="shared" si="2"/>
        <v>1000</v>
      </c>
    </row>
    <row r="11" spans="1:7" ht="20.100000000000001" customHeight="1" thickBot="1" x14ac:dyDescent="0.3">
      <c r="A11" s="2" t="s">
        <v>16</v>
      </c>
      <c r="B11" s="12">
        <f t="shared" ref="B11:D11" si="3">SUM(B2:B10)</f>
        <v>2479000</v>
      </c>
      <c r="C11" s="12">
        <f t="shared" si="3"/>
        <v>2752000</v>
      </c>
      <c r="D11" s="12">
        <f t="shared" si="3"/>
        <v>3011000</v>
      </c>
      <c r="E11" s="12">
        <f>AVERAGE(B2:D10)</f>
        <v>305259.25925925927</v>
      </c>
      <c r="F11" s="12">
        <f>SUM(B2:D10)</f>
        <v>8242000</v>
      </c>
      <c r="G11" s="13">
        <f>ROUND(_xlfn.STDEV.S(B2:D10),0)</f>
        <v>460672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3AB5-D105-423B-ACD1-FE511B59034B}">
  <sheetPr>
    <tabColor rgb="FFFFC000"/>
  </sheetPr>
  <dimension ref="A1:G11"/>
  <sheetViews>
    <sheetView workbookViewId="0">
      <selection activeCell="G11" sqref="G11"/>
    </sheetView>
  </sheetViews>
  <sheetFormatPr defaultRowHeight="16.5" x14ac:dyDescent="0.25"/>
  <cols>
    <col min="1" max="7" width="13" customWidth="1"/>
  </cols>
  <sheetData>
    <row r="1" spans="1:7" ht="20.100000000000001" customHeight="1" x14ac:dyDescent="0.25">
      <c r="A1" s="6" t="s">
        <v>0</v>
      </c>
      <c r="B1" s="7" t="s">
        <v>23</v>
      </c>
      <c r="C1" s="7" t="s">
        <v>24</v>
      </c>
      <c r="D1" s="7" t="s">
        <v>25</v>
      </c>
      <c r="E1" s="7" t="s">
        <v>4</v>
      </c>
      <c r="F1" s="7" t="s">
        <v>5</v>
      </c>
      <c r="G1" s="8" t="s">
        <v>6</v>
      </c>
    </row>
    <row r="2" spans="1:7" ht="20.100000000000001" customHeight="1" x14ac:dyDescent="0.25">
      <c r="A2" s="1" t="s">
        <v>7</v>
      </c>
      <c r="B2" s="9">
        <v>1205000</v>
      </c>
      <c r="C2" s="9">
        <v>1424000</v>
      </c>
      <c r="D2" s="9">
        <v>1643000</v>
      </c>
      <c r="E2" s="10">
        <f>AVERAGE(B2:D2)</f>
        <v>1424000</v>
      </c>
      <c r="F2" s="10">
        <f>SUM(B2:D2)</f>
        <v>4272000</v>
      </c>
      <c r="G2" s="11">
        <f>ROUND(_xlfn.STDEV.S(B2:D2),0)</f>
        <v>219000</v>
      </c>
    </row>
    <row r="3" spans="1:7" ht="20.100000000000001" customHeight="1" x14ac:dyDescent="0.25">
      <c r="A3" s="1" t="s">
        <v>8</v>
      </c>
      <c r="B3" s="9">
        <v>893000</v>
      </c>
      <c r="C3" s="9">
        <v>926000</v>
      </c>
      <c r="D3" s="9">
        <v>953000</v>
      </c>
      <c r="E3" s="10">
        <f t="shared" ref="E3:E10" si="0">AVERAGE(B3:D3)</f>
        <v>924000</v>
      </c>
      <c r="F3" s="10">
        <f t="shared" ref="F3:F10" si="1">SUM(B3:D3)</f>
        <v>2772000</v>
      </c>
      <c r="G3" s="11">
        <f t="shared" ref="G3:G10" si="2">ROUND(_xlfn.STDEV.S(B3:D3),0)</f>
        <v>30050</v>
      </c>
    </row>
    <row r="4" spans="1:7" ht="20.100000000000001" customHeight="1" x14ac:dyDescent="0.25">
      <c r="A4" s="1" t="s">
        <v>9</v>
      </c>
      <c r="B4" s="9">
        <v>202000</v>
      </c>
      <c r="C4" s="9">
        <v>202000</v>
      </c>
      <c r="D4" s="9">
        <v>202000</v>
      </c>
      <c r="E4" s="10">
        <f t="shared" si="0"/>
        <v>202000</v>
      </c>
      <c r="F4" s="10">
        <f t="shared" si="1"/>
        <v>606000</v>
      </c>
      <c r="G4" s="11">
        <f t="shared" si="2"/>
        <v>0</v>
      </c>
    </row>
    <row r="5" spans="1:7" ht="20.100000000000001" customHeight="1" x14ac:dyDescent="0.25">
      <c r="A5" s="1" t="s">
        <v>10</v>
      </c>
      <c r="B5" s="9">
        <v>109000</v>
      </c>
      <c r="C5" s="9">
        <v>109000</v>
      </c>
      <c r="D5" s="9">
        <v>109000</v>
      </c>
      <c r="E5" s="10">
        <f t="shared" si="0"/>
        <v>109000</v>
      </c>
      <c r="F5" s="10">
        <f t="shared" si="1"/>
        <v>327000</v>
      </c>
      <c r="G5" s="11">
        <f t="shared" si="2"/>
        <v>0</v>
      </c>
    </row>
    <row r="6" spans="1:7" ht="20.100000000000001" customHeight="1" x14ac:dyDescent="0.25">
      <c r="A6" s="1" t="s">
        <v>11</v>
      </c>
      <c r="B6" s="9">
        <v>65000</v>
      </c>
      <c r="C6" s="9">
        <v>87000</v>
      </c>
      <c r="D6" s="9">
        <v>109000</v>
      </c>
      <c r="E6" s="10">
        <f t="shared" si="0"/>
        <v>87000</v>
      </c>
      <c r="F6" s="10">
        <f t="shared" si="1"/>
        <v>261000</v>
      </c>
      <c r="G6" s="11">
        <f t="shared" si="2"/>
        <v>22000</v>
      </c>
    </row>
    <row r="7" spans="1:7" ht="20.100000000000001" customHeight="1" x14ac:dyDescent="0.25">
      <c r="A7" s="1" t="s">
        <v>12</v>
      </c>
      <c r="B7" s="9">
        <v>64000</v>
      </c>
      <c r="C7" s="9">
        <v>60000</v>
      </c>
      <c r="D7" s="9">
        <v>65000</v>
      </c>
      <c r="E7" s="10">
        <f t="shared" si="0"/>
        <v>63000</v>
      </c>
      <c r="F7" s="10">
        <f t="shared" si="1"/>
        <v>189000</v>
      </c>
      <c r="G7" s="11">
        <f t="shared" si="2"/>
        <v>2646</v>
      </c>
    </row>
    <row r="8" spans="1:7" ht="20.100000000000001" customHeight="1" x14ac:dyDescent="0.25">
      <c r="A8" s="1" t="s">
        <v>13</v>
      </c>
      <c r="B8" s="9">
        <v>43000</v>
      </c>
      <c r="C8" s="9">
        <v>54000</v>
      </c>
      <c r="D8" s="9">
        <v>65000</v>
      </c>
      <c r="E8" s="10">
        <f t="shared" si="0"/>
        <v>54000</v>
      </c>
      <c r="F8" s="10">
        <f t="shared" si="1"/>
        <v>162000</v>
      </c>
      <c r="G8" s="11">
        <f t="shared" si="2"/>
        <v>11000</v>
      </c>
    </row>
    <row r="9" spans="1:7" ht="20.100000000000001" customHeight="1" x14ac:dyDescent="0.25">
      <c r="A9" s="1" t="s">
        <v>14</v>
      </c>
      <c r="B9" s="9">
        <v>19000</v>
      </c>
      <c r="C9" s="9">
        <v>43000</v>
      </c>
      <c r="D9" s="9">
        <v>36000</v>
      </c>
      <c r="E9" s="10">
        <f t="shared" si="0"/>
        <v>32666.666666666668</v>
      </c>
      <c r="F9" s="10">
        <f t="shared" si="1"/>
        <v>98000</v>
      </c>
      <c r="G9" s="11">
        <f t="shared" si="2"/>
        <v>12342</v>
      </c>
    </row>
    <row r="10" spans="1:7" ht="20.100000000000001" customHeight="1" x14ac:dyDescent="0.25">
      <c r="A10" s="1" t="s">
        <v>15</v>
      </c>
      <c r="B10" s="9">
        <v>5000</v>
      </c>
      <c r="C10" s="9">
        <v>7000</v>
      </c>
      <c r="D10" s="9">
        <v>6000</v>
      </c>
      <c r="E10" s="10">
        <f t="shared" si="0"/>
        <v>6000</v>
      </c>
      <c r="F10" s="10">
        <f t="shared" si="1"/>
        <v>18000</v>
      </c>
      <c r="G10" s="11">
        <f t="shared" si="2"/>
        <v>1000</v>
      </c>
    </row>
    <row r="11" spans="1:7" ht="20.100000000000001" customHeight="1" thickBot="1" x14ac:dyDescent="0.3">
      <c r="A11" s="2" t="s">
        <v>16</v>
      </c>
      <c r="B11" s="12">
        <f t="shared" ref="B11:D11" si="3">SUM(B2:B10)</f>
        <v>2605000</v>
      </c>
      <c r="C11" s="12">
        <f t="shared" si="3"/>
        <v>2912000</v>
      </c>
      <c r="D11" s="12">
        <f t="shared" si="3"/>
        <v>3188000</v>
      </c>
      <c r="E11" s="12">
        <f>AVERAGE(B2:D10)</f>
        <v>322407.40740740742</v>
      </c>
      <c r="F11" s="12">
        <f>SUM(B2:D10)</f>
        <v>8705000</v>
      </c>
      <c r="G11" s="13">
        <f>ROUND(_xlfn.STDEV.S(B2:D10),0)</f>
        <v>486039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D8E1-918C-4AB9-B5A0-2FD3C9279D36}">
  <sheetPr>
    <tabColor rgb="FF00B0F0"/>
  </sheetPr>
  <dimension ref="A1:P51"/>
  <sheetViews>
    <sheetView tabSelected="1" workbookViewId="0">
      <selection sqref="A1:P1048576"/>
    </sheetView>
  </sheetViews>
  <sheetFormatPr defaultRowHeight="16.5" outlineLevelRow="1" x14ac:dyDescent="0.25"/>
  <cols>
    <col min="1" max="16" width="11.875" customWidth="1"/>
  </cols>
  <sheetData>
    <row r="1" spans="1:16" x14ac:dyDescent="0.25">
      <c r="B1" t="s">
        <v>1</v>
      </c>
      <c r="C1" t="s">
        <v>2</v>
      </c>
      <c r="D1" t="s">
        <v>3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4</v>
      </c>
      <c r="O1" t="s">
        <v>5</v>
      </c>
      <c r="P1" t="s">
        <v>6</v>
      </c>
    </row>
    <row r="2" spans="1:16" hidden="1" outlineLevel="1" x14ac:dyDescent="0.25">
      <c r="B2" s="14">
        <f>第一季!$B$2</f>
        <v>1100000</v>
      </c>
      <c r="C2" s="14">
        <f>第一季!$C$2</f>
        <v>1300000</v>
      </c>
      <c r="D2" s="14">
        <f>第一季!$D$2</f>
        <v>1500000</v>
      </c>
      <c r="N2" s="14">
        <f>第一季!$E$2</f>
        <v>1300000</v>
      </c>
      <c r="O2" s="14">
        <f>第一季!$F$2</f>
        <v>3900000</v>
      </c>
      <c r="P2" s="14">
        <f>第一季!$G$2</f>
        <v>200000</v>
      </c>
    </row>
    <row r="3" spans="1:16" hidden="1" outlineLevel="1" collapsed="1" x14ac:dyDescent="0.25">
      <c r="E3" s="14">
        <f>第二季!$B$2</f>
        <v>1023000</v>
      </c>
      <c r="F3" s="14">
        <f>第二季!$C$2</f>
        <v>1209000</v>
      </c>
      <c r="G3" s="14">
        <f>第二季!$D$2</f>
        <v>1395000</v>
      </c>
      <c r="N3" s="14">
        <f>第二季!$E$2</f>
        <v>1209000</v>
      </c>
      <c r="O3" s="14">
        <f>第二季!$F$2</f>
        <v>3627000</v>
      </c>
      <c r="P3" s="14">
        <f>第二季!$G$2</f>
        <v>186000</v>
      </c>
    </row>
    <row r="4" spans="1:16" hidden="1" outlineLevel="1" collapsed="1" x14ac:dyDescent="0.25">
      <c r="H4" s="14">
        <f>第三季!$B$2</f>
        <v>1142000</v>
      </c>
      <c r="I4" s="14">
        <f>第三季!$C$2</f>
        <v>1349000</v>
      </c>
      <c r="J4" s="14">
        <f>第三季!$D$2</f>
        <v>1557000</v>
      </c>
      <c r="N4" s="14">
        <f>第三季!$E$2</f>
        <v>1349333.3333333333</v>
      </c>
      <c r="O4" s="14">
        <f>第三季!$F$2</f>
        <v>4048000</v>
      </c>
      <c r="P4" s="14">
        <f>第三季!$G$2</f>
        <v>207500</v>
      </c>
    </row>
    <row r="5" spans="1:16" hidden="1" outlineLevel="1" collapsed="1" x14ac:dyDescent="0.25">
      <c r="K5" s="14">
        <f>第四季!$B$2</f>
        <v>1205000</v>
      </c>
      <c r="L5" s="14">
        <f>第四季!$C$2</f>
        <v>1424000</v>
      </c>
      <c r="M5" s="14">
        <f>第四季!$D$2</f>
        <v>1643000</v>
      </c>
      <c r="N5" s="14">
        <f>第四季!$E$2</f>
        <v>1424000</v>
      </c>
      <c r="O5" s="14">
        <f>第四季!$F$2</f>
        <v>4272000</v>
      </c>
      <c r="P5" s="14">
        <f>第四季!$G$2</f>
        <v>219000</v>
      </c>
    </row>
    <row r="6" spans="1:16" collapsed="1" x14ac:dyDescent="0.25">
      <c r="A6" t="s">
        <v>7</v>
      </c>
      <c r="B6" s="14">
        <f>SUM(B2:B5)</f>
        <v>1100000</v>
      </c>
      <c r="C6" s="14">
        <f>SUM(C2:C5)</f>
        <v>1300000</v>
      </c>
      <c r="D6" s="14">
        <f>SUM(D2:D5)</f>
        <v>1500000</v>
      </c>
      <c r="E6" s="14">
        <f>SUM(E2:E5)</f>
        <v>1023000</v>
      </c>
      <c r="F6" s="14">
        <f>SUM(F2:F5)</f>
        <v>1209000</v>
      </c>
      <c r="G6" s="14">
        <f>SUM(G2:G5)</f>
        <v>1395000</v>
      </c>
      <c r="H6" s="14">
        <f>SUM(H2:H5)</f>
        <v>1142000</v>
      </c>
      <c r="I6" s="14">
        <f>SUM(I2:I5)</f>
        <v>1349000</v>
      </c>
      <c r="J6" s="14">
        <f>SUM(J2:J5)</f>
        <v>1557000</v>
      </c>
      <c r="K6" s="14">
        <f>SUM(K2:K5)</f>
        <v>1205000</v>
      </c>
      <c r="L6" s="14">
        <f>SUM(L2:L5)</f>
        <v>1424000</v>
      </c>
      <c r="M6" s="14">
        <f>SUM(M2:M5)</f>
        <v>1643000</v>
      </c>
      <c r="N6" s="14">
        <f>SUM(N2:N5)</f>
        <v>5282333.333333333</v>
      </c>
      <c r="O6" s="14">
        <f>SUM(O2:O5)</f>
        <v>15847000</v>
      </c>
      <c r="P6" s="14">
        <f>SUM(P2:P5)</f>
        <v>812500</v>
      </c>
    </row>
    <row r="7" spans="1:16" hidden="1" outlineLevel="1" x14ac:dyDescent="0.25">
      <c r="B7" s="14">
        <f>第一季!$B$3</f>
        <v>815000</v>
      </c>
      <c r="C7" s="14">
        <f>第一季!$C$3</f>
        <v>845000</v>
      </c>
      <c r="D7" s="14">
        <f>第一季!$D$3</f>
        <v>870000</v>
      </c>
      <c r="N7" s="14">
        <f>第一季!$E$3</f>
        <v>843333.33333333337</v>
      </c>
      <c r="O7" s="14">
        <f>第一季!$F$3</f>
        <v>2530000</v>
      </c>
      <c r="P7" s="14">
        <f>第一季!$G$3</f>
        <v>27538</v>
      </c>
    </row>
    <row r="8" spans="1:16" hidden="1" outlineLevel="1" collapsed="1" x14ac:dyDescent="0.25">
      <c r="E8" s="14">
        <f>第二季!$B$3</f>
        <v>758000</v>
      </c>
      <c r="F8" s="14">
        <f>第二季!$C$3</f>
        <v>786000</v>
      </c>
      <c r="G8" s="14">
        <f>第二季!$D$3</f>
        <v>809000</v>
      </c>
      <c r="N8" s="14">
        <f>第二季!$E$3</f>
        <v>784333.33333333337</v>
      </c>
      <c r="O8" s="14">
        <f>第二季!$F$3</f>
        <v>2353000</v>
      </c>
      <c r="P8" s="14">
        <f>第二季!$G$3</f>
        <v>25541</v>
      </c>
    </row>
    <row r="9" spans="1:16" hidden="1" outlineLevel="1" collapsed="1" x14ac:dyDescent="0.25">
      <c r="H9" s="14">
        <f>第三季!$B$3</f>
        <v>846000</v>
      </c>
      <c r="I9" s="14">
        <f>第三季!$C$3</f>
        <v>877000</v>
      </c>
      <c r="J9" s="14">
        <f>第三季!$D$3</f>
        <v>903000</v>
      </c>
      <c r="N9" s="14">
        <f>第三季!$E$3</f>
        <v>875333.33333333337</v>
      </c>
      <c r="O9" s="14">
        <f>第三季!$F$3</f>
        <v>2626000</v>
      </c>
      <c r="P9" s="14">
        <f>第三季!$G$3</f>
        <v>28537</v>
      </c>
    </row>
    <row r="10" spans="1:16" hidden="1" outlineLevel="1" collapsed="1" x14ac:dyDescent="0.25">
      <c r="K10" s="14">
        <f>第四季!$B$3</f>
        <v>893000</v>
      </c>
      <c r="L10" s="14">
        <f>第四季!$C$3</f>
        <v>926000</v>
      </c>
      <c r="M10" s="14">
        <f>第四季!$D$3</f>
        <v>953000</v>
      </c>
      <c r="N10" s="14">
        <f>第四季!$E$3</f>
        <v>924000</v>
      </c>
      <c r="O10" s="14">
        <f>第四季!$F$3</f>
        <v>2772000</v>
      </c>
      <c r="P10" s="14">
        <f>第四季!$G$3</f>
        <v>30050</v>
      </c>
    </row>
    <row r="11" spans="1:16" collapsed="1" x14ac:dyDescent="0.25">
      <c r="A11" t="s">
        <v>8</v>
      </c>
      <c r="B11" s="14">
        <f>SUM(B7:B10)</f>
        <v>815000</v>
      </c>
      <c r="C11" s="14">
        <f>SUM(C7:C10)</f>
        <v>845000</v>
      </c>
      <c r="D11" s="14">
        <f>SUM(D7:D10)</f>
        <v>870000</v>
      </c>
      <c r="E11" s="14">
        <f>SUM(E7:E10)</f>
        <v>758000</v>
      </c>
      <c r="F11" s="14">
        <f>SUM(F7:F10)</f>
        <v>786000</v>
      </c>
      <c r="G11" s="14">
        <f>SUM(G7:G10)</f>
        <v>809000</v>
      </c>
      <c r="H11" s="14">
        <f>SUM(H7:H10)</f>
        <v>846000</v>
      </c>
      <c r="I11" s="14">
        <f>SUM(I7:I10)</f>
        <v>877000</v>
      </c>
      <c r="J11" s="14">
        <f>SUM(J7:J10)</f>
        <v>903000</v>
      </c>
      <c r="K11" s="14">
        <f>SUM(K7:K10)</f>
        <v>893000</v>
      </c>
      <c r="L11" s="14">
        <f>SUM(L7:L10)</f>
        <v>926000</v>
      </c>
      <c r="M11" s="14">
        <f>SUM(M7:M10)</f>
        <v>953000</v>
      </c>
      <c r="N11" s="14">
        <f>SUM(N7:N10)</f>
        <v>3427000</v>
      </c>
      <c r="O11" s="14">
        <f>SUM(O7:O10)</f>
        <v>10281000</v>
      </c>
      <c r="P11" s="14">
        <f>SUM(P7:P10)</f>
        <v>111666</v>
      </c>
    </row>
    <row r="12" spans="1:16" hidden="1" outlineLevel="1" x14ac:dyDescent="0.25">
      <c r="B12" s="14">
        <f>第一季!$B$4</f>
        <v>185000</v>
      </c>
      <c r="C12" s="14">
        <f>第一季!$C$4</f>
        <v>185000</v>
      </c>
      <c r="D12" s="14">
        <f>第一季!$D$4</f>
        <v>185000</v>
      </c>
      <c r="N12" s="14">
        <f>第一季!$E$4</f>
        <v>185000</v>
      </c>
      <c r="O12" s="14">
        <f>第一季!$F$4</f>
        <v>555000</v>
      </c>
      <c r="P12" s="14">
        <f>第一季!$G$4</f>
        <v>0</v>
      </c>
    </row>
    <row r="13" spans="1:16" hidden="1" outlineLevel="1" collapsed="1" x14ac:dyDescent="0.25">
      <c r="E13" s="14">
        <f>第二季!$B$4</f>
        <v>172000</v>
      </c>
      <c r="F13" s="14">
        <f>第二季!$C$4</f>
        <v>172000</v>
      </c>
      <c r="G13" s="14">
        <f>第二季!$D$4</f>
        <v>172000</v>
      </c>
      <c r="N13" s="14">
        <f>第二季!$E$4</f>
        <v>172000</v>
      </c>
      <c r="O13" s="14">
        <f>第二季!$F$4</f>
        <v>516000</v>
      </c>
      <c r="P13" s="14">
        <f>第二季!$G$4</f>
        <v>0</v>
      </c>
    </row>
    <row r="14" spans="1:16" hidden="1" outlineLevel="1" collapsed="1" x14ac:dyDescent="0.25">
      <c r="H14" s="14">
        <f>第三季!$B$4</f>
        <v>192000</v>
      </c>
      <c r="I14" s="14">
        <f>第三季!$C$4</f>
        <v>192000</v>
      </c>
      <c r="J14" s="14">
        <f>第三季!$D$4</f>
        <v>192000</v>
      </c>
      <c r="N14" s="14">
        <f>第三季!$E$4</f>
        <v>192000</v>
      </c>
      <c r="O14" s="14">
        <f>第三季!$F$4</f>
        <v>576000</v>
      </c>
      <c r="P14" s="14">
        <f>第三季!$G$4</f>
        <v>0</v>
      </c>
    </row>
    <row r="15" spans="1:16" hidden="1" outlineLevel="1" collapsed="1" x14ac:dyDescent="0.25">
      <c r="K15" s="14">
        <f>第四季!$B$4</f>
        <v>202000</v>
      </c>
      <c r="L15" s="14">
        <f>第四季!$C$4</f>
        <v>202000</v>
      </c>
      <c r="M15" s="14">
        <f>第四季!$D$4</f>
        <v>202000</v>
      </c>
      <c r="N15" s="14">
        <f>第四季!$E$4</f>
        <v>202000</v>
      </c>
      <c r="O15" s="14">
        <f>第四季!$F$4</f>
        <v>606000</v>
      </c>
      <c r="P15" s="14">
        <f>第四季!$G$4</f>
        <v>0</v>
      </c>
    </row>
    <row r="16" spans="1:16" collapsed="1" x14ac:dyDescent="0.25">
      <c r="A16" t="s">
        <v>9</v>
      </c>
      <c r="B16" s="14">
        <f>SUM(B12:B15)</f>
        <v>185000</v>
      </c>
      <c r="C16" s="14">
        <f>SUM(C12:C15)</f>
        <v>185000</v>
      </c>
      <c r="D16" s="14">
        <f>SUM(D12:D15)</f>
        <v>185000</v>
      </c>
      <c r="E16" s="14">
        <f>SUM(E12:E15)</f>
        <v>172000</v>
      </c>
      <c r="F16" s="14">
        <f>SUM(F12:F15)</f>
        <v>172000</v>
      </c>
      <c r="G16" s="14">
        <f>SUM(G12:G15)</f>
        <v>172000</v>
      </c>
      <c r="H16" s="14">
        <f>SUM(H12:H15)</f>
        <v>192000</v>
      </c>
      <c r="I16" s="14">
        <f>SUM(I12:I15)</f>
        <v>192000</v>
      </c>
      <c r="J16" s="14">
        <f>SUM(J12:J15)</f>
        <v>192000</v>
      </c>
      <c r="K16" s="14">
        <f>SUM(K12:K15)</f>
        <v>202000</v>
      </c>
      <c r="L16" s="14">
        <f>SUM(L12:L15)</f>
        <v>202000</v>
      </c>
      <c r="M16" s="14">
        <f>SUM(M12:M15)</f>
        <v>202000</v>
      </c>
      <c r="N16" s="14">
        <f>SUM(N12:N15)</f>
        <v>751000</v>
      </c>
      <c r="O16" s="14">
        <f>SUM(O12:O15)</f>
        <v>2253000</v>
      </c>
      <c r="P16" s="14">
        <f>SUM(P12:P15)</f>
        <v>0</v>
      </c>
    </row>
    <row r="17" spans="1:16" hidden="1" outlineLevel="1" x14ac:dyDescent="0.25">
      <c r="B17" s="14">
        <f>第一季!$B$5</f>
        <v>100000</v>
      </c>
      <c r="C17" s="14">
        <f>第一季!$C$5</f>
        <v>100000</v>
      </c>
      <c r="D17" s="14">
        <f>第一季!$D$5</f>
        <v>100000</v>
      </c>
      <c r="N17" s="14">
        <f>第一季!$E$5</f>
        <v>100000</v>
      </c>
      <c r="O17" s="14">
        <f>第一季!$F$5</f>
        <v>300000</v>
      </c>
      <c r="P17" s="14">
        <f>第一季!$G$5</f>
        <v>0</v>
      </c>
    </row>
    <row r="18" spans="1:16" hidden="1" outlineLevel="1" collapsed="1" x14ac:dyDescent="0.25">
      <c r="E18" s="14">
        <f>第二季!$B$5</f>
        <v>93000</v>
      </c>
      <c r="F18" s="14">
        <f>第二季!$C$5</f>
        <v>93000</v>
      </c>
      <c r="G18" s="14">
        <f>第二季!$D$5</f>
        <v>93000</v>
      </c>
      <c r="N18" s="14">
        <f>第二季!$E$5</f>
        <v>93000</v>
      </c>
      <c r="O18" s="14">
        <f>第二季!$F$5</f>
        <v>279000</v>
      </c>
      <c r="P18" s="14">
        <f>第二季!$G$5</f>
        <v>0</v>
      </c>
    </row>
    <row r="19" spans="1:16" hidden="1" outlineLevel="1" collapsed="1" x14ac:dyDescent="0.25">
      <c r="H19" s="14">
        <f>第三季!$B$5</f>
        <v>103000</v>
      </c>
      <c r="I19" s="14">
        <f>第三季!$C$5</f>
        <v>103000</v>
      </c>
      <c r="J19" s="14">
        <f>第三季!$D$5</f>
        <v>103000</v>
      </c>
      <c r="N19" s="14">
        <f>第三季!$E$5</f>
        <v>103000</v>
      </c>
      <c r="O19" s="14">
        <f>第三季!$F$5</f>
        <v>309000</v>
      </c>
      <c r="P19" s="14">
        <f>第三季!$G$5</f>
        <v>0</v>
      </c>
    </row>
    <row r="20" spans="1:16" hidden="1" outlineLevel="1" collapsed="1" x14ac:dyDescent="0.25">
      <c r="K20" s="14">
        <f>第四季!$B$5</f>
        <v>109000</v>
      </c>
      <c r="L20" s="14">
        <f>第四季!$C$5</f>
        <v>109000</v>
      </c>
      <c r="M20" s="14">
        <f>第四季!$D$5</f>
        <v>109000</v>
      </c>
      <c r="N20" s="14">
        <f>第四季!$E$5</f>
        <v>109000</v>
      </c>
      <c r="O20" s="14">
        <f>第四季!$F$5</f>
        <v>327000</v>
      </c>
      <c r="P20" s="14">
        <f>第四季!$G$5</f>
        <v>0</v>
      </c>
    </row>
    <row r="21" spans="1:16" collapsed="1" x14ac:dyDescent="0.25">
      <c r="A21" t="s">
        <v>10</v>
      </c>
      <c r="B21" s="14">
        <f>SUM(B17:B20)</f>
        <v>100000</v>
      </c>
      <c r="C21" s="14">
        <f>SUM(C17:C20)</f>
        <v>100000</v>
      </c>
      <c r="D21" s="14">
        <f>SUM(D17:D20)</f>
        <v>100000</v>
      </c>
      <c r="E21" s="14">
        <f>SUM(E17:E20)</f>
        <v>93000</v>
      </c>
      <c r="F21" s="14">
        <f>SUM(F17:F20)</f>
        <v>93000</v>
      </c>
      <c r="G21" s="14">
        <f>SUM(G17:G20)</f>
        <v>93000</v>
      </c>
      <c r="H21" s="14">
        <f>SUM(H17:H20)</f>
        <v>103000</v>
      </c>
      <c r="I21" s="14">
        <f>SUM(I17:I20)</f>
        <v>103000</v>
      </c>
      <c r="J21" s="14">
        <f>SUM(J17:J20)</f>
        <v>103000</v>
      </c>
      <c r="K21" s="14">
        <f>SUM(K17:K20)</f>
        <v>109000</v>
      </c>
      <c r="L21" s="14">
        <f>SUM(L17:L20)</f>
        <v>109000</v>
      </c>
      <c r="M21" s="14">
        <f>SUM(M17:M20)</f>
        <v>109000</v>
      </c>
      <c r="N21" s="14">
        <f>SUM(N17:N20)</f>
        <v>405000</v>
      </c>
      <c r="O21" s="14">
        <f>SUM(O17:O20)</f>
        <v>1215000</v>
      </c>
      <c r="P21" s="14">
        <f>SUM(P17:P20)</f>
        <v>0</v>
      </c>
    </row>
    <row r="22" spans="1:16" hidden="1" outlineLevel="1" x14ac:dyDescent="0.25">
      <c r="B22" s="14">
        <f>第一季!$B$6</f>
        <v>60000</v>
      </c>
      <c r="C22" s="14">
        <f>第一季!$C$6</f>
        <v>80000</v>
      </c>
      <c r="D22" s="14">
        <f>第一季!$D$6</f>
        <v>100000</v>
      </c>
      <c r="N22" s="14">
        <f>第一季!$E$6</f>
        <v>80000</v>
      </c>
      <c r="O22" s="14">
        <f>第一季!$F$6</f>
        <v>240000</v>
      </c>
      <c r="P22" s="14">
        <f>第一季!$G$6</f>
        <v>20000</v>
      </c>
    </row>
    <row r="23" spans="1:16" hidden="1" outlineLevel="1" collapsed="1" x14ac:dyDescent="0.25">
      <c r="E23" s="14">
        <f>第二季!$B$6</f>
        <v>55000</v>
      </c>
      <c r="F23" s="14">
        <f>第二季!$C$6</f>
        <v>74000</v>
      </c>
      <c r="G23" s="14">
        <f>第二季!$D$6</f>
        <v>93000</v>
      </c>
      <c r="N23" s="14">
        <f>第二季!$E$6</f>
        <v>74000</v>
      </c>
      <c r="O23" s="14">
        <f>第二季!$F$6</f>
        <v>222000</v>
      </c>
      <c r="P23" s="14">
        <f>第二季!$G$6</f>
        <v>19000</v>
      </c>
    </row>
    <row r="24" spans="1:16" hidden="1" outlineLevel="1" collapsed="1" x14ac:dyDescent="0.25">
      <c r="H24" s="14">
        <f>第三季!$B$6</f>
        <v>62000</v>
      </c>
      <c r="I24" s="14">
        <f>第三季!$C$6</f>
        <v>83000</v>
      </c>
      <c r="J24" s="14">
        <f>第三季!$D$6</f>
        <v>103000</v>
      </c>
      <c r="N24" s="14">
        <f>第三季!$E$6</f>
        <v>82666.666666666672</v>
      </c>
      <c r="O24" s="14">
        <f>第三季!$F$6</f>
        <v>248000</v>
      </c>
      <c r="P24" s="14">
        <f>第三季!$G$6</f>
        <v>20502</v>
      </c>
    </row>
    <row r="25" spans="1:16" hidden="1" outlineLevel="1" collapsed="1" x14ac:dyDescent="0.25">
      <c r="K25" s="14">
        <f>第四季!$B$6</f>
        <v>65000</v>
      </c>
      <c r="L25" s="14">
        <f>第四季!$C$6</f>
        <v>87000</v>
      </c>
      <c r="M25" s="14">
        <f>第四季!$D$6</f>
        <v>109000</v>
      </c>
      <c r="N25" s="14">
        <f>第四季!$E$6</f>
        <v>87000</v>
      </c>
      <c r="O25" s="14">
        <f>第四季!$F$6</f>
        <v>261000</v>
      </c>
      <c r="P25" s="14">
        <f>第四季!$G$6</f>
        <v>22000</v>
      </c>
    </row>
    <row r="26" spans="1:16" collapsed="1" x14ac:dyDescent="0.25">
      <c r="A26" t="s">
        <v>11</v>
      </c>
      <c r="B26" s="14">
        <f>SUM(B22:B25)</f>
        <v>60000</v>
      </c>
      <c r="C26" s="14">
        <f>SUM(C22:C25)</f>
        <v>80000</v>
      </c>
      <c r="D26" s="14">
        <f>SUM(D22:D25)</f>
        <v>100000</v>
      </c>
      <c r="E26" s="14">
        <f>SUM(E22:E25)</f>
        <v>55000</v>
      </c>
      <c r="F26" s="14">
        <f>SUM(F22:F25)</f>
        <v>74000</v>
      </c>
      <c r="G26" s="14">
        <f>SUM(G22:G25)</f>
        <v>93000</v>
      </c>
      <c r="H26" s="14">
        <f>SUM(H22:H25)</f>
        <v>62000</v>
      </c>
      <c r="I26" s="14">
        <f>SUM(I22:I25)</f>
        <v>83000</v>
      </c>
      <c r="J26" s="14">
        <f>SUM(J22:J25)</f>
        <v>103000</v>
      </c>
      <c r="K26" s="14">
        <f>SUM(K22:K25)</f>
        <v>65000</v>
      </c>
      <c r="L26" s="14">
        <f>SUM(L22:L25)</f>
        <v>87000</v>
      </c>
      <c r="M26" s="14">
        <f>SUM(M22:M25)</f>
        <v>109000</v>
      </c>
      <c r="N26" s="14">
        <f>SUM(N22:N25)</f>
        <v>323666.66666666669</v>
      </c>
      <c r="O26" s="14">
        <f>SUM(O22:O25)</f>
        <v>971000</v>
      </c>
      <c r="P26" s="14">
        <f>SUM(P22:P25)</f>
        <v>81502</v>
      </c>
    </row>
    <row r="27" spans="1:16" hidden="1" outlineLevel="1" x14ac:dyDescent="0.25">
      <c r="B27" s="14">
        <f>第一季!$B$7</f>
        <v>59000</v>
      </c>
      <c r="C27" s="14">
        <f>第一季!$C$7</f>
        <v>55000</v>
      </c>
      <c r="D27" s="14">
        <f>第一季!$D$7</f>
        <v>60000</v>
      </c>
      <c r="N27" s="14">
        <f>第一季!$E$7</f>
        <v>58000</v>
      </c>
      <c r="O27" s="14">
        <f>第一季!$F$7</f>
        <v>174000</v>
      </c>
      <c r="P27" s="14">
        <f>第一季!$G$7</f>
        <v>2646</v>
      </c>
    </row>
    <row r="28" spans="1:16" hidden="1" outlineLevel="1" collapsed="1" x14ac:dyDescent="0.25">
      <c r="E28" s="14">
        <f>第二季!$B$7</f>
        <v>54000</v>
      </c>
      <c r="F28" s="14">
        <f>第二季!$C$7</f>
        <v>51000</v>
      </c>
      <c r="G28" s="14">
        <f>第二季!$D$7</f>
        <v>55000</v>
      </c>
      <c r="N28" s="14">
        <f>第二季!$E$7</f>
        <v>53333.333333333336</v>
      </c>
      <c r="O28" s="14">
        <f>第二季!$F$7</f>
        <v>160000</v>
      </c>
      <c r="P28" s="14">
        <f>第二季!$G$7</f>
        <v>2082</v>
      </c>
    </row>
    <row r="29" spans="1:16" hidden="1" outlineLevel="1" collapsed="1" x14ac:dyDescent="0.25">
      <c r="H29" s="14">
        <f>第三季!$B$7</f>
        <v>61000</v>
      </c>
      <c r="I29" s="14">
        <f>第三季!$C$7</f>
        <v>57000</v>
      </c>
      <c r="J29" s="14">
        <f>第三季!$D$7</f>
        <v>62000</v>
      </c>
      <c r="N29" s="14">
        <f>第三季!$E$7</f>
        <v>60000</v>
      </c>
      <c r="O29" s="14">
        <f>第三季!$F$7</f>
        <v>180000</v>
      </c>
      <c r="P29" s="14">
        <f>第三季!$G$7</f>
        <v>2646</v>
      </c>
    </row>
    <row r="30" spans="1:16" hidden="1" outlineLevel="1" collapsed="1" x14ac:dyDescent="0.25">
      <c r="K30" s="14">
        <f>第四季!$B$7</f>
        <v>64000</v>
      </c>
      <c r="L30" s="14">
        <f>第四季!$C$7</f>
        <v>60000</v>
      </c>
      <c r="M30" s="14">
        <f>第四季!$D$7</f>
        <v>65000</v>
      </c>
      <c r="N30" s="14">
        <f>第四季!$E$7</f>
        <v>63000</v>
      </c>
      <c r="O30" s="14">
        <f>第四季!$F$7</f>
        <v>189000</v>
      </c>
      <c r="P30" s="14">
        <f>第四季!$G$7</f>
        <v>2646</v>
      </c>
    </row>
    <row r="31" spans="1:16" collapsed="1" x14ac:dyDescent="0.25">
      <c r="A31" t="s">
        <v>12</v>
      </c>
      <c r="B31" s="14">
        <f>SUM(B27:B30)</f>
        <v>59000</v>
      </c>
      <c r="C31" s="14">
        <f>SUM(C27:C30)</f>
        <v>55000</v>
      </c>
      <c r="D31" s="14">
        <f>SUM(D27:D30)</f>
        <v>60000</v>
      </c>
      <c r="E31" s="14">
        <f>SUM(E27:E30)</f>
        <v>54000</v>
      </c>
      <c r="F31" s="14">
        <f>SUM(F27:F30)</f>
        <v>51000</v>
      </c>
      <c r="G31" s="14">
        <f>SUM(G27:G30)</f>
        <v>55000</v>
      </c>
      <c r="H31" s="14">
        <f>SUM(H27:H30)</f>
        <v>61000</v>
      </c>
      <c r="I31" s="14">
        <f>SUM(I27:I30)</f>
        <v>57000</v>
      </c>
      <c r="J31" s="14">
        <f>SUM(J27:J30)</f>
        <v>62000</v>
      </c>
      <c r="K31" s="14">
        <f>SUM(K27:K30)</f>
        <v>64000</v>
      </c>
      <c r="L31" s="14">
        <f>SUM(L27:L30)</f>
        <v>60000</v>
      </c>
      <c r="M31" s="14">
        <f>SUM(M27:M30)</f>
        <v>65000</v>
      </c>
      <c r="N31" s="14">
        <f>SUM(N27:N30)</f>
        <v>234333.33333333334</v>
      </c>
      <c r="O31" s="14">
        <f>SUM(O27:O30)</f>
        <v>703000</v>
      </c>
      <c r="P31" s="14">
        <f>SUM(P27:P30)</f>
        <v>10020</v>
      </c>
    </row>
    <row r="32" spans="1:16" hidden="1" outlineLevel="1" x14ac:dyDescent="0.25">
      <c r="B32" s="14">
        <f>第一季!$B$8</f>
        <v>40000</v>
      </c>
      <c r="C32" s="14">
        <f>第一季!$C$8</f>
        <v>50000</v>
      </c>
      <c r="D32" s="14">
        <f>第一季!$D$8</f>
        <v>60000</v>
      </c>
      <c r="N32" s="14">
        <f>第一季!$E$8</f>
        <v>50000</v>
      </c>
      <c r="O32" s="14">
        <f>第一季!$F$8</f>
        <v>150000</v>
      </c>
      <c r="P32" s="14">
        <f>第一季!$G$8</f>
        <v>10000</v>
      </c>
    </row>
    <row r="33" spans="1:16" hidden="1" outlineLevel="1" collapsed="1" x14ac:dyDescent="0.25">
      <c r="E33" s="14">
        <f>第二季!$B$8</f>
        <v>37000</v>
      </c>
      <c r="F33" s="14">
        <f>第二季!$C$8</f>
        <v>46000</v>
      </c>
      <c r="G33" s="14">
        <f>第二季!$D$8</f>
        <v>55000</v>
      </c>
      <c r="N33" s="14">
        <f>第二季!$E$8</f>
        <v>46000</v>
      </c>
      <c r="O33" s="14">
        <f>第二季!$F$8</f>
        <v>138000</v>
      </c>
      <c r="P33" s="14">
        <f>第二季!$G$8</f>
        <v>9000</v>
      </c>
    </row>
    <row r="34" spans="1:16" hidden="1" outlineLevel="1" collapsed="1" x14ac:dyDescent="0.25">
      <c r="H34" s="14">
        <f>第三季!$B$8</f>
        <v>41000</v>
      </c>
      <c r="I34" s="14">
        <f>第三季!$C$8</f>
        <v>51000</v>
      </c>
      <c r="J34" s="14">
        <f>第三季!$D$8</f>
        <v>62000</v>
      </c>
      <c r="N34" s="14">
        <f>第三季!$E$8</f>
        <v>51333.333333333336</v>
      </c>
      <c r="O34" s="14">
        <f>第三季!$F$8</f>
        <v>154000</v>
      </c>
      <c r="P34" s="14">
        <f>第三季!$G$8</f>
        <v>10504</v>
      </c>
    </row>
    <row r="35" spans="1:16" hidden="1" outlineLevel="1" collapsed="1" x14ac:dyDescent="0.25">
      <c r="K35" s="14">
        <f>第四季!$B$8</f>
        <v>43000</v>
      </c>
      <c r="L35" s="14">
        <f>第四季!$C$8</f>
        <v>54000</v>
      </c>
      <c r="M35" s="14">
        <f>第四季!$D$8</f>
        <v>65000</v>
      </c>
      <c r="N35" s="14">
        <f>第四季!$E$8</f>
        <v>54000</v>
      </c>
      <c r="O35" s="14">
        <f>第四季!$F$8</f>
        <v>162000</v>
      </c>
      <c r="P35" s="14">
        <f>第四季!$G$8</f>
        <v>11000</v>
      </c>
    </row>
    <row r="36" spans="1:16" collapsed="1" x14ac:dyDescent="0.25">
      <c r="A36" t="s">
        <v>13</v>
      </c>
      <c r="B36" s="14">
        <f>SUM(B32:B35)</f>
        <v>40000</v>
      </c>
      <c r="C36" s="14">
        <f>SUM(C32:C35)</f>
        <v>50000</v>
      </c>
      <c r="D36" s="14">
        <f>SUM(D32:D35)</f>
        <v>60000</v>
      </c>
      <c r="E36" s="14">
        <f>SUM(E32:E35)</f>
        <v>37000</v>
      </c>
      <c r="F36" s="14">
        <f>SUM(F32:F35)</f>
        <v>46000</v>
      </c>
      <c r="G36" s="14">
        <f>SUM(G32:G35)</f>
        <v>55000</v>
      </c>
      <c r="H36" s="14">
        <f>SUM(H32:H35)</f>
        <v>41000</v>
      </c>
      <c r="I36" s="14">
        <f>SUM(I32:I35)</f>
        <v>51000</v>
      </c>
      <c r="J36" s="14">
        <f>SUM(J32:J35)</f>
        <v>62000</v>
      </c>
      <c r="K36" s="14">
        <f>SUM(K32:K35)</f>
        <v>43000</v>
      </c>
      <c r="L36" s="14">
        <f>SUM(L32:L35)</f>
        <v>54000</v>
      </c>
      <c r="M36" s="14">
        <f>SUM(M32:M35)</f>
        <v>65000</v>
      </c>
      <c r="N36" s="14">
        <f>SUM(N32:N35)</f>
        <v>201333.33333333334</v>
      </c>
      <c r="O36" s="14">
        <f>SUM(O32:O35)</f>
        <v>604000</v>
      </c>
      <c r="P36" s="14">
        <f>SUM(P32:P35)</f>
        <v>40504</v>
      </c>
    </row>
    <row r="37" spans="1:16" hidden="1" outlineLevel="1" x14ac:dyDescent="0.25">
      <c r="B37" s="14">
        <f>第一季!$B$9</f>
        <v>20000</v>
      </c>
      <c r="C37" s="14">
        <f>第一季!$C$9</f>
        <v>22000</v>
      </c>
      <c r="D37" s="14">
        <f>第一季!$D$9</f>
        <v>25000</v>
      </c>
      <c r="N37" s="14">
        <f>第一季!$E$9</f>
        <v>22333.333333333332</v>
      </c>
      <c r="O37" s="14">
        <f>第一季!$F$9</f>
        <v>67000</v>
      </c>
      <c r="P37" s="14">
        <f>第一季!$G$9</f>
        <v>2517</v>
      </c>
    </row>
    <row r="38" spans="1:16" hidden="1" outlineLevel="1" collapsed="1" x14ac:dyDescent="0.25">
      <c r="E38" s="14">
        <f>第二季!$B$9</f>
        <v>18000</v>
      </c>
      <c r="F38" s="14">
        <f>第二季!$C$9</f>
        <v>24000</v>
      </c>
      <c r="G38" s="14">
        <f>第二季!$D$9</f>
        <v>18000</v>
      </c>
      <c r="N38" s="14">
        <f>第二季!$E$9</f>
        <v>20000</v>
      </c>
      <c r="O38" s="14">
        <f>第二季!$F$9</f>
        <v>60000</v>
      </c>
      <c r="P38" s="14">
        <f>第二季!$G$9</f>
        <v>3464</v>
      </c>
    </row>
    <row r="39" spans="1:16" hidden="1" outlineLevel="1" collapsed="1" x14ac:dyDescent="0.25">
      <c r="H39" s="14">
        <f>第三季!$B$9</f>
        <v>27000</v>
      </c>
      <c r="I39" s="14">
        <f>第三季!$C$9</f>
        <v>33000</v>
      </c>
      <c r="J39" s="14">
        <f>第三季!$D$9</f>
        <v>23000</v>
      </c>
      <c r="N39" s="14">
        <f>第三季!$E$9</f>
        <v>27666.666666666668</v>
      </c>
      <c r="O39" s="14">
        <f>第三季!$F$9</f>
        <v>83000</v>
      </c>
      <c r="P39" s="14">
        <f>第三季!$G$9</f>
        <v>5033</v>
      </c>
    </row>
    <row r="40" spans="1:16" hidden="1" outlineLevel="1" collapsed="1" x14ac:dyDescent="0.25">
      <c r="K40" s="14">
        <f>第四季!$B$9</f>
        <v>19000</v>
      </c>
      <c r="L40" s="14">
        <f>第四季!$C$9</f>
        <v>43000</v>
      </c>
      <c r="M40" s="14">
        <f>第四季!$D$9</f>
        <v>36000</v>
      </c>
      <c r="N40" s="14">
        <f>第四季!$E$9</f>
        <v>32666.666666666668</v>
      </c>
      <c r="O40" s="14">
        <f>第四季!$F$9</f>
        <v>98000</v>
      </c>
      <c r="P40" s="14">
        <f>第四季!$G$9</f>
        <v>12342</v>
      </c>
    </row>
    <row r="41" spans="1:16" collapsed="1" x14ac:dyDescent="0.25">
      <c r="A41" t="s">
        <v>14</v>
      </c>
      <c r="B41" s="14">
        <f>SUM(B37:B40)</f>
        <v>20000</v>
      </c>
      <c r="C41" s="14">
        <f>SUM(C37:C40)</f>
        <v>22000</v>
      </c>
      <c r="D41" s="14">
        <f>SUM(D37:D40)</f>
        <v>25000</v>
      </c>
      <c r="E41" s="14">
        <f>SUM(E37:E40)</f>
        <v>18000</v>
      </c>
      <c r="F41" s="14">
        <f>SUM(F37:F40)</f>
        <v>24000</v>
      </c>
      <c r="G41" s="14">
        <f>SUM(G37:G40)</f>
        <v>18000</v>
      </c>
      <c r="H41" s="14">
        <f>SUM(H37:H40)</f>
        <v>27000</v>
      </c>
      <c r="I41" s="14">
        <f>SUM(I37:I40)</f>
        <v>33000</v>
      </c>
      <c r="J41" s="14">
        <f>SUM(J37:J40)</f>
        <v>23000</v>
      </c>
      <c r="K41" s="14">
        <f>SUM(K37:K40)</f>
        <v>19000</v>
      </c>
      <c r="L41" s="14">
        <f>SUM(L37:L40)</f>
        <v>43000</v>
      </c>
      <c r="M41" s="14">
        <f>SUM(M37:M40)</f>
        <v>36000</v>
      </c>
      <c r="N41" s="14">
        <f>SUM(N37:N40)</f>
        <v>102666.66666666667</v>
      </c>
      <c r="O41" s="14">
        <f>SUM(O37:O40)</f>
        <v>308000</v>
      </c>
      <c r="P41" s="14">
        <f>SUM(P37:P40)</f>
        <v>23356</v>
      </c>
    </row>
    <row r="42" spans="1:16" hidden="1" outlineLevel="1" x14ac:dyDescent="0.25">
      <c r="B42" s="14">
        <f>第一季!$B$10</f>
        <v>5000</v>
      </c>
      <c r="C42" s="14">
        <f>第一季!$C$10</f>
        <v>4000</v>
      </c>
      <c r="D42" s="14">
        <f>第一季!$D$10</f>
        <v>6000</v>
      </c>
      <c r="N42" s="14">
        <f>第一季!$E$10</f>
        <v>5000</v>
      </c>
      <c r="O42" s="14">
        <f>第一季!$F$10</f>
        <v>15000</v>
      </c>
      <c r="P42" s="14">
        <f>第一季!$G$10</f>
        <v>1000</v>
      </c>
    </row>
    <row r="43" spans="1:16" hidden="1" outlineLevel="1" collapsed="1" x14ac:dyDescent="0.25">
      <c r="E43" s="14">
        <f>第二季!$B$10</f>
        <v>4000</v>
      </c>
      <c r="F43" s="14">
        <f>第二季!$C$10</f>
        <v>3000</v>
      </c>
      <c r="G43" s="14">
        <f>第二季!$D$10</f>
        <v>5000</v>
      </c>
      <c r="N43" s="14">
        <f>第二季!$E$10</f>
        <v>4000</v>
      </c>
      <c r="O43" s="14">
        <f>第二季!$F$10</f>
        <v>12000</v>
      </c>
      <c r="P43" s="14">
        <f>第二季!$G$10</f>
        <v>1000</v>
      </c>
    </row>
    <row r="44" spans="1:16" hidden="1" outlineLevel="1" collapsed="1" x14ac:dyDescent="0.25">
      <c r="H44" s="14">
        <f>第三季!$B$10</f>
        <v>5000</v>
      </c>
      <c r="I44" s="14">
        <f>第三季!$C$10</f>
        <v>7000</v>
      </c>
      <c r="J44" s="14">
        <f>第三季!$D$10</f>
        <v>6000</v>
      </c>
      <c r="N44" s="14">
        <f>第三季!$E$10</f>
        <v>6000</v>
      </c>
      <c r="O44" s="14">
        <f>第三季!$F$10</f>
        <v>18000</v>
      </c>
      <c r="P44" s="14">
        <f>第三季!$G$10</f>
        <v>1000</v>
      </c>
    </row>
    <row r="45" spans="1:16" hidden="1" outlineLevel="1" collapsed="1" x14ac:dyDescent="0.25">
      <c r="K45" s="14">
        <f>第四季!$B$10</f>
        <v>5000</v>
      </c>
      <c r="L45" s="14">
        <f>第四季!$C$10</f>
        <v>7000</v>
      </c>
      <c r="M45" s="14">
        <f>第四季!$D$10</f>
        <v>6000</v>
      </c>
      <c r="N45" s="14">
        <f>第四季!$E$10</f>
        <v>6000</v>
      </c>
      <c r="O45" s="14">
        <f>第四季!$F$10</f>
        <v>18000</v>
      </c>
      <c r="P45" s="14">
        <f>第四季!$G$10</f>
        <v>1000</v>
      </c>
    </row>
    <row r="46" spans="1:16" collapsed="1" x14ac:dyDescent="0.25">
      <c r="A46" t="s">
        <v>15</v>
      </c>
      <c r="B46" s="14">
        <f>SUM(B42:B45)</f>
        <v>5000</v>
      </c>
      <c r="C46" s="14">
        <f>SUM(C42:C45)</f>
        <v>4000</v>
      </c>
      <c r="D46" s="14">
        <f>SUM(D42:D45)</f>
        <v>6000</v>
      </c>
      <c r="E46" s="14">
        <f>SUM(E42:E45)</f>
        <v>4000</v>
      </c>
      <c r="F46" s="14">
        <f>SUM(F42:F45)</f>
        <v>3000</v>
      </c>
      <c r="G46" s="14">
        <f>SUM(G42:G45)</f>
        <v>5000</v>
      </c>
      <c r="H46" s="14">
        <f>SUM(H42:H45)</f>
        <v>5000</v>
      </c>
      <c r="I46" s="14">
        <f>SUM(I42:I45)</f>
        <v>7000</v>
      </c>
      <c r="J46" s="14">
        <f>SUM(J42:J45)</f>
        <v>6000</v>
      </c>
      <c r="K46" s="14">
        <f>SUM(K42:K45)</f>
        <v>5000</v>
      </c>
      <c r="L46" s="14">
        <f>SUM(L42:L45)</f>
        <v>7000</v>
      </c>
      <c r="M46" s="14">
        <f>SUM(M42:M45)</f>
        <v>6000</v>
      </c>
      <c r="N46" s="14">
        <f>SUM(N42:N45)</f>
        <v>21000</v>
      </c>
      <c r="O46" s="14">
        <f>SUM(O42:O45)</f>
        <v>63000</v>
      </c>
      <c r="P46" s="14">
        <f>SUM(P42:P45)</f>
        <v>4000</v>
      </c>
    </row>
    <row r="47" spans="1:16" hidden="1" outlineLevel="1" x14ac:dyDescent="0.25">
      <c r="B47" s="15">
        <f>第一季!$B$11</f>
        <v>2384000</v>
      </c>
      <c r="C47" s="15">
        <f>第一季!$C$11</f>
        <v>2641000</v>
      </c>
      <c r="D47" s="15">
        <f>第一季!$D$11</f>
        <v>2906000</v>
      </c>
      <c r="N47" s="15">
        <f>第一季!$E$11</f>
        <v>293740.74074074073</v>
      </c>
      <c r="O47" s="15">
        <f>第一季!$F$11</f>
        <v>7931000</v>
      </c>
      <c r="P47" s="15">
        <f>第一季!$G$11</f>
        <v>444088</v>
      </c>
    </row>
    <row r="48" spans="1:16" hidden="1" outlineLevel="1" collapsed="1" x14ac:dyDescent="0.25">
      <c r="E48" s="15">
        <f>第二季!$B$11</f>
        <v>2214000</v>
      </c>
      <c r="F48" s="15">
        <f>第二季!$C$11</f>
        <v>2458000</v>
      </c>
      <c r="G48" s="15">
        <f>第二季!$D$11</f>
        <v>2695000</v>
      </c>
      <c r="N48" s="15">
        <f>第二季!$E$11</f>
        <v>272851.85185185185</v>
      </c>
      <c r="O48" s="15">
        <f>第二季!$F$11</f>
        <v>7367000</v>
      </c>
      <c r="P48" s="15">
        <f>第二季!$G$11</f>
        <v>413203</v>
      </c>
    </row>
    <row r="49" spans="1:16" hidden="1" outlineLevel="1" collapsed="1" x14ac:dyDescent="0.25">
      <c r="H49" s="15">
        <f>第三季!$B$11</f>
        <v>2479000</v>
      </c>
      <c r="I49" s="15">
        <f>第三季!$C$11</f>
        <v>2752000</v>
      </c>
      <c r="J49" s="15">
        <f>第三季!$D$11</f>
        <v>3011000</v>
      </c>
      <c r="N49" s="15">
        <f>第三季!$E$11</f>
        <v>305259.25925925927</v>
      </c>
      <c r="O49" s="15">
        <f>第三季!$F$11</f>
        <v>8242000</v>
      </c>
      <c r="P49" s="15">
        <f>第三季!$G$11</f>
        <v>460672</v>
      </c>
    </row>
    <row r="50" spans="1:16" hidden="1" outlineLevel="1" collapsed="1" x14ac:dyDescent="0.25">
      <c r="K50" s="15">
        <f>第四季!$B$11</f>
        <v>2605000</v>
      </c>
      <c r="L50" s="15">
        <f>第四季!$C$11</f>
        <v>2912000</v>
      </c>
      <c r="M50" s="15">
        <f>第四季!$D$11</f>
        <v>3188000</v>
      </c>
      <c r="N50" s="15">
        <f>第四季!$E$11</f>
        <v>322407.40740740742</v>
      </c>
      <c r="O50" s="15">
        <f>第四季!$F$11</f>
        <v>8705000</v>
      </c>
      <c r="P50" s="15">
        <f>第四季!$G$11</f>
        <v>486039</v>
      </c>
    </row>
    <row r="51" spans="1:16" collapsed="1" x14ac:dyDescent="0.25">
      <c r="A51" t="s">
        <v>16</v>
      </c>
      <c r="B51" s="15">
        <f>SUM(B47:B50)</f>
        <v>2384000</v>
      </c>
      <c r="C51" s="15">
        <f>SUM(C47:C50)</f>
        <v>2641000</v>
      </c>
      <c r="D51" s="15">
        <f>SUM(D47:D50)</f>
        <v>2906000</v>
      </c>
      <c r="E51" s="15">
        <f>SUM(E47:E50)</f>
        <v>2214000</v>
      </c>
      <c r="F51" s="15">
        <f>SUM(F47:F50)</f>
        <v>2458000</v>
      </c>
      <c r="G51" s="15">
        <f>SUM(G47:G50)</f>
        <v>2695000</v>
      </c>
      <c r="H51" s="15">
        <f>SUM(H47:H50)</f>
        <v>2479000</v>
      </c>
      <c r="I51" s="15">
        <f>SUM(I47:I50)</f>
        <v>2752000</v>
      </c>
      <c r="J51" s="15">
        <f>SUM(J47:J50)</f>
        <v>3011000</v>
      </c>
      <c r="K51" s="15">
        <f>SUM(K47:K50)</f>
        <v>2605000</v>
      </c>
      <c r="L51" s="15">
        <f>SUM(L47:L50)</f>
        <v>2912000</v>
      </c>
      <c r="M51" s="15">
        <f>SUM(M47:M50)</f>
        <v>3188000</v>
      </c>
      <c r="N51" s="15">
        <f>SUM(N47:N50)</f>
        <v>1194259.2592592593</v>
      </c>
      <c r="O51" s="15">
        <f>SUM(O47:O50)</f>
        <v>32245000</v>
      </c>
      <c r="P51" s="15">
        <f>SUM(P47:P50)</f>
        <v>1804002</v>
      </c>
    </row>
  </sheetData>
  <dataConsolidate leftLabels="1" topLabels="1" link="1">
    <dataRefs count="4">
      <dataRef ref="A1:G11" sheet="第一季"/>
      <dataRef ref="A1:G11" sheet="第二季"/>
      <dataRef ref="A1:G11" sheet="第三季"/>
      <dataRef ref="A1:G11" sheet="第四季"/>
    </dataRefs>
  </dataConsolid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第一季</vt:lpstr>
      <vt:lpstr>第二季</vt:lpstr>
      <vt:lpstr>第三季</vt:lpstr>
      <vt:lpstr>第四季</vt:lpstr>
      <vt:lpstr>年度報表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2018-11-20T03:00:54Z</dcterms:created>
  <dcterms:modified xsi:type="dcterms:W3CDTF">2024-12-12T11:33:30Z</dcterms:modified>
</cp:coreProperties>
</file>